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Zakud\Desktop\"/>
    </mc:Choice>
  </mc:AlternateContent>
  <xr:revisionPtr revIDLastSave="0" documentId="13_ncr:1_{16C9F3E3-89BC-4CE0-BC70-245BB3B940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5" i="1" l="1"/>
  <c r="F94" i="1"/>
  <c r="F93" i="1"/>
  <c r="F92" i="1"/>
  <c r="F102" i="1"/>
  <c r="F81" i="1"/>
  <c r="F60" i="1"/>
  <c r="F59" i="1"/>
  <c r="F104" i="1"/>
  <c r="F103" i="1"/>
  <c r="F29" i="1"/>
  <c r="F28" i="1"/>
  <c r="F19" i="1"/>
  <c r="F122" i="1" l="1"/>
  <c r="F123" i="1"/>
  <c r="F117" i="1"/>
  <c r="F124" i="1"/>
  <c r="F116" i="1"/>
  <c r="F30" i="1" l="1"/>
  <c r="F31" i="1"/>
  <c r="F32" i="1"/>
  <c r="F33" i="1"/>
  <c r="F34" i="1"/>
  <c r="F35" i="1"/>
  <c r="F36" i="1"/>
  <c r="F37" i="1"/>
  <c r="F38" i="1"/>
  <c r="F41" i="1"/>
  <c r="F42" i="1"/>
  <c r="F43" i="1"/>
  <c r="F44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2" i="1"/>
  <c r="F83" i="1"/>
  <c r="F84" i="1"/>
  <c r="F85" i="1"/>
  <c r="F86" i="1"/>
  <c r="F87" i="1"/>
  <c r="F88" i="1"/>
  <c r="F89" i="1"/>
  <c r="F96" i="1"/>
  <c r="F97" i="1"/>
  <c r="F98" i="1"/>
  <c r="F99" i="1"/>
  <c r="F100" i="1"/>
  <c r="F101" i="1"/>
  <c r="F105" i="1"/>
  <c r="F106" i="1"/>
  <c r="F107" i="1"/>
  <c r="F108" i="1"/>
  <c r="F109" i="1"/>
  <c r="F110" i="1"/>
  <c r="F111" i="1"/>
  <c r="F112" i="1"/>
  <c r="F113" i="1"/>
  <c r="F114" i="1"/>
  <c r="F115" i="1"/>
  <c r="F125" i="1"/>
  <c r="F126" i="1"/>
  <c r="F12" i="1"/>
  <c r="F13" i="1"/>
  <c r="F14" i="1"/>
  <c r="F15" i="1"/>
  <c r="F16" i="1"/>
  <c r="F17" i="1"/>
  <c r="F18" i="1"/>
  <c r="F20" i="1"/>
  <c r="F22" i="1"/>
  <c r="F23" i="1"/>
  <c r="F24" i="1"/>
  <c r="F25" i="1"/>
  <c r="F11" i="1"/>
  <c r="F127" i="1" l="1"/>
  <c r="F128" i="1" l="1"/>
  <c r="F129" i="1" s="1"/>
</calcChain>
</file>

<file path=xl/sharedStrings.xml><?xml version="1.0" encoding="utf-8"?>
<sst xmlns="http://schemas.openxmlformats.org/spreadsheetml/2006/main" count="241" uniqueCount="135">
  <si>
    <t>Red. br.</t>
  </si>
  <si>
    <t>Opis stavke</t>
  </si>
  <si>
    <t>Količina</t>
  </si>
  <si>
    <t>Jedinična cijena
u EUR bez PDV-a</t>
  </si>
  <si>
    <t>Ukupna cijena bez PDV-a</t>
  </si>
  <si>
    <t>1.</t>
  </si>
  <si>
    <t>(Trg Vinkovačkih jeseni)</t>
  </si>
  <si>
    <t>Subwoofer 2x18"
Max SPL 143db</t>
  </si>
  <si>
    <t>Bežični mikrofon ili naglavni mikrofon</t>
  </si>
  <si>
    <t>RAZGLAS DELAY</t>
  </si>
  <si>
    <t>Mikroman</t>
  </si>
  <si>
    <t>Ton majstor</t>
  </si>
  <si>
    <t>Monter razglasne opreme (montaža/demontaža)</t>
  </si>
  <si>
    <t>2.</t>
  </si>
  <si>
    <t>Led Audience Blinder kaskadni</t>
  </si>
  <si>
    <t>Haze mašina</t>
  </si>
  <si>
    <t>Rasvjetna konzola s 2048 parametara komplet s računalom</t>
  </si>
  <si>
    <t>Monter rasvjetne opreme (montaža/demontaža)</t>
  </si>
  <si>
    <t>3.</t>
  </si>
  <si>
    <t>Stepenice za pozornicu 80-140 cm</t>
  </si>
  <si>
    <t>Monter konstrukcijske opreme (montaža/demontaža)</t>
  </si>
  <si>
    <t>5.</t>
  </si>
  <si>
    <t xml:space="preserve">Bumper za vješanje </t>
  </si>
  <si>
    <t>Koaksijalni zvučnik/monitor
1x15"LF,1x3"HF
55Hz-20Khz
Max SPL 138db</t>
  </si>
  <si>
    <t>Koaksijalni zvučnik/monitor
1x8"LF,1x1,5"HF
60Hz-20Khz
Max SPL 129db</t>
  </si>
  <si>
    <t>Digitalna audio mikseta 64in/24 out
2 x stagebox 32in/24out stagebox
2 x Cat 5 motalica 75m
Dante protokol</t>
  </si>
  <si>
    <t>Komplet audio splitera 64 kanala</t>
  </si>
  <si>
    <t>Montažni balast 1000 L Weight</t>
  </si>
  <si>
    <t xml:space="preserve">Elektromotor nosivosti 1000kg
24m lanca </t>
  </si>
  <si>
    <t>Line source zvučnik
2x8"LF,1x3"HF
55HZ-22Khz
Max SPL 142db</t>
  </si>
  <si>
    <t>Policijske ograde 2,5m</t>
  </si>
  <si>
    <t>6.</t>
  </si>
  <si>
    <t>Ventilator za haze mašinu</t>
  </si>
  <si>
    <t>4 Lite Blinder	Audience Blinder</t>
  </si>
  <si>
    <t>Tehničar rasvjete</t>
  </si>
  <si>
    <t>7.</t>
  </si>
  <si>
    <t>8.</t>
  </si>
  <si>
    <t>9.</t>
  </si>
  <si>
    <t>10.</t>
  </si>
  <si>
    <t xml:space="preserve">TRANSPORT </t>
  </si>
  <si>
    <t>Dovoz- odvoz opreme</t>
  </si>
  <si>
    <t>Dovoz - odvoz radnika</t>
  </si>
  <si>
    <t>UKUPNO</t>
  </si>
  <si>
    <t xml:space="preserve">                            PDV</t>
  </si>
  <si>
    <t xml:space="preserve">                            UKUPNA CIJENA (u EUR, s PDV-om) </t>
  </si>
  <si>
    <t xml:space="preserve"> POZORNICA ZA SVEČANOST OTVORENJA VINKOVAČKIH JESENI </t>
  </si>
  <si>
    <t xml:space="preserve">  (Trg bana J. Šokčevića)</t>
  </si>
  <si>
    <t>Operater rasvjete</t>
  </si>
  <si>
    <t>Full color LED IP65 profile zoom 15-30*</t>
  </si>
  <si>
    <t>Led moving head -beam,wash,fresnel leća</t>
  </si>
  <si>
    <t xml:space="preserve">Operater followspota </t>
  </si>
  <si>
    <t xml:space="preserve">Navoz na pozornicu 4 m dužine x 2 m širine </t>
  </si>
  <si>
    <t>Skela za razglas  i follow spotove 	-dimenzije 2x2m,visine 8 m + ograda</t>
  </si>
  <si>
    <t xml:space="preserve">Dežurni rasvjetni tehničar </t>
  </si>
  <si>
    <t xml:space="preserve">Monteri skele i aluminijske rampe </t>
  </si>
  <si>
    <t xml:space="preserve">KONSTRUKCIJA ZA  ZA SVEČANOST OTVORENJA VINKOVAČKIH JESENI </t>
  </si>
  <si>
    <t>RAZGLAS DELAY ŠATOR</t>
  </si>
  <si>
    <t>LED Wash statični minimalno 44x10W RGBW LED</t>
  </si>
  <si>
    <t>Led wash  moving head IP zaštite minimalno 7x60w RGBW led diode,kut zoom-a od 6,3-50,4 stupnjeva</t>
  </si>
  <si>
    <t>Led moving head minimalno 760W led engine,minimalno 56.000 lumena,zoom minimalno 5,7-54 stupnja,CMY color mixing,frost,noževi za korekciju izlaza svjetla</t>
  </si>
  <si>
    <t>Follow Spot 2500W HMI</t>
  </si>
  <si>
    <t>Montažni balast 1000 L</t>
  </si>
  <si>
    <t>Motori za konstrukciju nosivosti 1000kg</t>
  </si>
  <si>
    <t>Crni glot za zatvaranje prednje i bočnih stranica bine (50 m2)</t>
  </si>
  <si>
    <t>Zatvaranje pozadine skele sa crnim glotom (300 m2)</t>
  </si>
  <si>
    <t>OSTALI TROŠKOVI</t>
  </si>
  <si>
    <t>Digitalna audio mikseta 64in/24 out                                                                                                                                                                    Dante protokol</t>
  </si>
  <si>
    <t xml:space="preserve"> Toreta za vješanje razglasa	                                                                                                                                                                                                                                  -max visina 8m
-2 x 2m baza sa balastom od 1000kg</t>
  </si>
  <si>
    <t xml:space="preserve"> Lift za razglas	                                                                                                                                                                                                                                  -max visina 6,5m
-max nosivost 250kg</t>
  </si>
  <si>
    <t>Jedinica mjere</t>
  </si>
  <si>
    <t>kom</t>
  </si>
  <si>
    <t>kpl</t>
  </si>
  <si>
    <t xml:space="preserve">Troškovi dnevnica, honorara i smještaja tehničke produkcije te dodatne mehanizacije za montažu i demontažu </t>
  </si>
  <si>
    <t>Line source/line array zvučna kutija
2x8"LF,1 x 8"MF, 3x1,4"HF
60Hz-20Khz
Max SPL 135db - 96kHz</t>
  </si>
  <si>
    <t>Koaksijalni zvučnik/monitor
1x15"LF, 1x1,5"HF
50Hz-20Khz
Max SPL 133db</t>
  </si>
  <si>
    <r>
      <t xml:space="preserve">Audio sustav snage 8kW - Max SPL 139 koji se sastoji od:                                                                                                                                                         2 x 2x18” subwoofer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 x 3-way LF: 2x12", MF: 4x6'', HF: 1x1,4"                                                                                                                                                                    horizontalna disperzija 90⁰                                                                                                                                                           vertikalna disperzija 30 </t>
    </r>
    <r>
      <rPr>
        <sz val="10"/>
        <color indexed="8"/>
        <rFont val="Aptos Narrow"/>
        <family val="2"/>
      </rPr>
      <t>⁰</t>
    </r>
  </si>
  <si>
    <t>Digitalni stagebox za  konzolu 32in/16out</t>
  </si>
  <si>
    <t>RAZGLAS ZA ŠATOR VINKOVAČKIH JESENI 11.-20.09.2026.</t>
  </si>
  <si>
    <t xml:space="preserve">RASVJETA ZA ŠATOR VINKOVAČKIH JESENI 11.-20.09.2026. </t>
  </si>
  <si>
    <t xml:space="preserve">Moving Head Hybrid (beam/spot/wash)minimalne snage žarulje 350w                                                            </t>
  </si>
  <si>
    <t>Led Wash RGBW  moving head  minimum 19x25W RGBW led zoom minimalno 6-59 stupnjeva</t>
  </si>
  <si>
    <t>LED Wash statični minimalno 18x15W RGBW LED</t>
  </si>
  <si>
    <t xml:space="preserve">POZORNICA  I KONSTRUKCIJE ZA ŠATOR VINKOVAČKIH JESENI 11.-20.09.2026. </t>
  </si>
  <si>
    <t>Stepenice za pozornicu 80-140 cm - zadnja strana pozornice</t>
  </si>
  <si>
    <t xml:space="preserve"> Konstrukcija 14m/visine6m - zadnja	                                                                                                                                                                                                                                  -konstrukcija širine 14m/visine 6m - prednja
-4 x  motor za dizanje konstrukcije</t>
  </si>
  <si>
    <t>RAZGLAS ZA GLAVNU POZORNICU VINKOVAČKIH JESENI 11.-20.09.2026.  (Trg bana J. Šokčevića)</t>
  </si>
  <si>
    <t xml:space="preserve">RASVJETA ZA GLAVNU POZORNICU VINKOVAČKIH JESENI 11.-20.09.2026. </t>
  </si>
  <si>
    <t xml:space="preserve"> 11.-20.09.2026. (glavna pozornica  Vinkovačkih jeseni Trg bana J. Šokčevića)</t>
  </si>
  <si>
    <t>Praktikabl 200x100cm - dimenzija pozornice 20x12m</t>
  </si>
  <si>
    <t xml:space="preserve"> 11.-20.09.2026. (glavna pozornica Vinkovačkih jeseni  Trg bana J. Šokčevića)</t>
  </si>
  <si>
    <t>Skela za rasvjetu i scenografiju 570 m3  ( 36 m opseg, visina 8 m)</t>
  </si>
  <si>
    <t>mikseta i laptop za puštanje glazbe preko dana</t>
  </si>
  <si>
    <t>Aktivni zvučnik/monitor/obješen na rasvjetne stupove (spojen na glavni razglas dok traje večernji program )</t>
  </si>
  <si>
    <t>11.</t>
  </si>
  <si>
    <t>12.</t>
  </si>
  <si>
    <t>LED Par COB 300W - prednje svjetlo</t>
  </si>
  <si>
    <t xml:space="preserve">Praktikabl  200x100cm - dimenzija pozornice 15x12m                                     dvije navozne rampe dimenzije 4m dužine i 2m širine sa ogradama i protukliznim podlogama za navozne rampe  </t>
  </si>
  <si>
    <t>Razglasni sustav koji se sastoji od 2 elementa po strani za daleku projekciju zvuka i elementa za blizu produkciju zvuka specifikacije:LC 4x12" ,LF 8x10",HF 8x3" sa opcijom podešavanja kuteva 70,90,110 stupnjeva Horizontalno,minimalni SPL 148dB</t>
  </si>
  <si>
    <t>Digitalna audio konzola 32 mono in/16 mix out</t>
  </si>
  <si>
    <t>Komplet mikrofona za ozvučavanje glazbenika do 32 kanala</t>
  </si>
  <si>
    <t>Komplet mikrofona i mikrofonskih stalaka - prema rideru benda</t>
  </si>
  <si>
    <t>Bežični mikrofon ili naglavni mikrofon za potrebe folklornih skupina</t>
  </si>
  <si>
    <t xml:space="preserve">Viseći i podni mikrofoni za potrebe folklornih večeri </t>
  </si>
  <si>
    <t xml:space="preserve">Moving Head Spot minimalne snage žarulje 575W                                                    </t>
  </si>
  <si>
    <t xml:space="preserve">Praktikabl 200x100cm - dimenzija podesta za novinara 2x2 metra visne 100cm na 2 lokacije za potrebe dječjeg i glavnog mimohoda </t>
  </si>
  <si>
    <t xml:space="preserve">Praktikbl 200x100cm - dimenzija pozornice 5x3 metra visine 60cm na stadionu Cibalia za potrebe mimohoda </t>
  </si>
  <si>
    <t>NATJEČAJ ZA ORGANIZACIJU I UPRAVLJANJE TEHNIČKOM PRODUKCIJOM I IZVEDBOM PROGRAMA  NA 
KULTURNO-TURISTIČKOJ MANIFESTACIJI 61. VINKOVAČKE JESENI</t>
  </si>
  <si>
    <r>
      <rPr>
        <b/>
        <sz val="11"/>
        <color rgb="FF000000"/>
        <rFont val="Aptos Narrow"/>
      </rPr>
      <t>Rok za montažu opreme glavne pozornice, skele te pozornice i konstrukcije u šatoru od 03.09.2026. do 07.09.2026.                                                                                                                                      Montaža rasvjete, razglasa i ostale potrebne tehnike 09.09.2026. i 10.09.2026.                                                                                                                                                                                                                    Demontaža cijelokupne opreme od 21.09.2026. do 24.09.2026.</t>
    </r>
    <r>
      <rPr>
        <b/>
        <sz val="11"/>
        <color indexed="8"/>
        <rFont val="Aptos Narrow"/>
        <family val="2"/>
      </rPr>
      <t xml:space="preserve">
</t>
    </r>
    <r>
      <rPr>
        <b/>
        <sz val="11"/>
        <color rgb="FF000000"/>
        <rFont val="Aptos Narrow"/>
      </rPr>
      <t>U roku za montažu cjelokupna oprema koja je predmet najma mora biti isporučena, montirana i stavljena u funkciju.</t>
    </r>
    <r>
      <rPr>
        <b/>
        <sz val="11"/>
        <color indexed="8"/>
        <rFont val="Aptos Narrow"/>
        <family val="2"/>
      </rPr>
      <t xml:space="preserve">
</t>
    </r>
  </si>
  <si>
    <t xml:space="preserve">Aluminijska konstrukcija  HD 50 na skeli za vješanje rasvjete i scenografije dužine 20 m </t>
  </si>
  <si>
    <t>Audio sustav snage 8kW - Max SPL 139 koji se sastoji od:                                                                                                                                                         2 x 2x18” subwoofer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 x 3-way LF: 2x12", MF: 4x6'', HF: 1x1,4"                                                                                                                                                                    horizontalna disperzija 90⁰                                                                                                                                                           vertikalna disperzija 30 ⁰                                                                              aluminijska konstrukcija za vješanje razglasa visine 6m</t>
  </si>
  <si>
    <r>
      <t>A</t>
    </r>
    <r>
      <rPr>
        <sz val="10"/>
        <color rgb="FF000000"/>
        <rFont val="Calibri"/>
        <family val="2"/>
        <charset val="238"/>
      </rPr>
      <t>udio sustav snage 4kW - Max SPL 134 koji se sastoji od:                                                                                                                                                         2 x18” subwoofer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 x LF: 2x15", HF: 1x1,4"                                                                                                                                                                                                                                                pozornica 4x3m visne 0,8m sa stepenicama</t>
    </r>
  </si>
  <si>
    <t>Usmjereni kondenzatorski mikrofon</t>
  </si>
  <si>
    <t>visokokvalitetni bežični mikrofon sa prijemnikom te eksternim antenama</t>
  </si>
  <si>
    <t>Komplet mikrofona za tamburaše folklornih skupina</t>
  </si>
  <si>
    <t>Komplet mikrofona za tamburaše folklornih skupina državne smotre</t>
  </si>
  <si>
    <t xml:space="preserve">Viseći i podni mikrofoni za potrebe državne smotre i glavnog mimohoda </t>
  </si>
  <si>
    <t>Led bar RGBWA 12x10w led minimalni 4700lux,DMX kontrola</t>
  </si>
  <si>
    <t>13.</t>
  </si>
  <si>
    <t>Led ekran portret dimenzije 3*5 pixel pitch 4.81</t>
  </si>
  <si>
    <t>LED EKRAN - GLAVNA POZORNICA VINKOVAČKIH JESENI 11.09.2026.</t>
  </si>
  <si>
    <t>Kamera sa kamermanom za potrebe led ekrana</t>
  </si>
  <si>
    <t>Media server 4In - 4out HD ulaza</t>
  </si>
  <si>
    <t xml:space="preserve">kom </t>
  </si>
  <si>
    <t xml:space="preserve">Video mikser sa minimalno 4 HD ulaza </t>
  </si>
  <si>
    <t>Led moving head -760W high output led engine IP</t>
  </si>
  <si>
    <t>Dodatak na glavnu pozornicu dimenzije 2x2 metra sa dodatkom na kraju piste 4x4 metra visine 100cm</t>
  </si>
  <si>
    <t>TROŠKOVNIK - usluge najma pozornice, ozvučenja i rasvjete za potrebe manifestacije „Vinkovačke jeseni“</t>
  </si>
  <si>
    <t>NAPOMENA: Usluga obuhvaća najam cjelokupne opreme navedene u troškovniku kao i trošak 
rada navedenih stručnjaka. U cijenu su uključeni trošak prijevoza, montaža i demontaža, te svi ostali troškovni navedeni u ugovoru.</t>
  </si>
  <si>
    <t>Rack s pojačalima za audio sustav sa DSP processingom</t>
  </si>
  <si>
    <r>
      <t xml:space="preserve">Haze mašina i </t>
    </r>
    <r>
      <rPr>
        <b/>
        <sz val="10"/>
        <color rgb="FF000000"/>
        <rFont val="Calibri"/>
        <family val="2"/>
        <charset val="238"/>
      </rPr>
      <t>mašina za niski dim</t>
    </r>
  </si>
  <si>
    <t>RAZGLAS ZA SLAVONSKI SOKAK 11.-20.09.2026.</t>
  </si>
  <si>
    <t>RAZGLAS VINSKI ŠOR 11.-20.09.2026.</t>
  </si>
  <si>
    <t>RAZGLAS I POZORNICA URBANE JESENI 11.-20.9.2026.</t>
  </si>
  <si>
    <t>(Trg bana J. Šokčevića )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</si>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</sst>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&quot;[$€-2]&quot; &quot;;&quot;-&quot;* #,##0.00&quot; &quot;[$€-2]&quot; &quot;;&quot; &quot;* &quot;-&quot;??&quot; &quot;[$€-2]&quot; &quot;"/>
  </numFmts>
  <fonts count="15" x14ac:knownFonts="1">
    <font>
      <sz val="11"/>
      <color indexed="8"/>
      <name val="Aptos Narrow"/>
    </font>
    <font>
      <b/>
      <sz val="11"/>
      <color indexed="8"/>
      <name val="Aptos Narrow"/>
      <family val="2"/>
    </font>
    <font>
      <b/>
      <sz val="9"/>
      <color indexed="8"/>
      <name val="Cambria"/>
      <family val="1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Aptos Narrow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Aptos Narrow"/>
    </font>
    <font>
      <b/>
      <sz val="11"/>
      <color indexed="8"/>
      <name val="Aptos Narrow"/>
    </font>
    <font>
      <b/>
      <sz val="11"/>
      <name val="Aptos Narrow"/>
    </font>
  </fonts>
  <fills count="10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10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9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9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9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/>
      <top style="thin">
        <color indexed="8"/>
      </top>
      <bottom style="thin">
        <color indexed="9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8"/>
      </top>
      <bottom style="medium">
        <color auto="1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85">
    <xf numFmtId="0" fontId="0" fillId="0" borderId="0" xfId="0"/>
    <xf numFmtId="0" fontId="0" fillId="0" borderId="0" xfId="0" applyNumberForma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0" borderId="2" xfId="0" applyBorder="1"/>
    <xf numFmtId="0" fontId="7" fillId="2" borderId="11" xfId="0" applyFont="1" applyFill="1" applyBorder="1" applyAlignment="1">
      <alignment horizontal="justify" vertical="center"/>
    </xf>
    <xf numFmtId="0" fontId="0" fillId="2" borderId="11" xfId="0" applyFill="1" applyBorder="1"/>
    <xf numFmtId="0" fontId="0" fillId="2" borderId="11" xfId="0" applyFill="1" applyBorder="1" applyAlignment="1">
      <alignment vertical="center"/>
    </xf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vertical="center"/>
    </xf>
    <xf numFmtId="0" fontId="0" fillId="0" borderId="15" xfId="0" applyBorder="1"/>
    <xf numFmtId="49" fontId="11" fillId="2" borderId="20" xfId="0" applyNumberFormat="1" applyFont="1" applyFill="1" applyBorder="1" applyAlignment="1">
      <alignment vertical="center" wrapText="1"/>
    </xf>
    <xf numFmtId="49" fontId="10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164" fontId="3" fillId="2" borderId="33" xfId="0" applyNumberFormat="1" applyFont="1" applyFill="1" applyBorder="1" applyAlignment="1">
      <alignment horizontal="center" vertical="center" wrapText="1"/>
    </xf>
    <xf numFmtId="164" fontId="3" fillId="2" borderId="34" xfId="0" applyNumberFormat="1" applyFont="1" applyFill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vertical="top" wrapText="1"/>
    </xf>
    <xf numFmtId="49" fontId="4" fillId="2" borderId="30" xfId="0" applyNumberFormat="1" applyFont="1" applyFill="1" applyBorder="1" applyAlignment="1">
      <alignment vertical="center" wrapText="1"/>
    </xf>
    <xf numFmtId="49" fontId="10" fillId="2" borderId="36" xfId="0" applyNumberFormat="1" applyFont="1" applyFill="1" applyBorder="1" applyAlignment="1">
      <alignment horizontal="center" vertical="center" wrapText="1"/>
    </xf>
    <xf numFmtId="164" fontId="0" fillId="2" borderId="37" xfId="0" applyNumberFormat="1" applyFill="1" applyBorder="1" applyAlignment="1">
      <alignment vertical="center" wrapText="1"/>
    </xf>
    <xf numFmtId="49" fontId="3" fillId="0" borderId="42" xfId="0" applyNumberFormat="1" applyFont="1" applyFill="1" applyBorder="1" applyAlignment="1">
      <alignment horizontal="center" vertical="center" wrapText="1"/>
    </xf>
    <xf numFmtId="49" fontId="3" fillId="2" borderId="44" xfId="0" applyNumberFormat="1" applyFont="1" applyFill="1" applyBorder="1" applyAlignment="1">
      <alignment vertical="center" wrapText="1"/>
    </xf>
    <xf numFmtId="0" fontId="3" fillId="2" borderId="43" xfId="0" applyFont="1" applyFill="1" applyBorder="1" applyAlignment="1">
      <alignment horizontal="center" vertical="center" wrapText="1"/>
    </xf>
    <xf numFmtId="49" fontId="3" fillId="0" borderId="47" xfId="0" applyNumberFormat="1" applyFont="1" applyFill="1" applyBorder="1" applyAlignment="1">
      <alignment horizontal="center" vertical="top" wrapText="1"/>
    </xf>
    <xf numFmtId="0" fontId="3" fillId="2" borderId="46" xfId="0" applyNumberFormat="1" applyFont="1" applyFill="1" applyBorder="1" applyAlignment="1">
      <alignment horizontal="center" vertical="center" wrapText="1"/>
    </xf>
    <xf numFmtId="49" fontId="3" fillId="0" borderId="48" xfId="0" applyNumberFormat="1" applyFont="1" applyFill="1" applyBorder="1" applyAlignment="1">
      <alignment horizontal="center" vertical="center" wrapText="1"/>
    </xf>
    <xf numFmtId="0" fontId="3" fillId="2" borderId="45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NumberFormat="1" applyFill="1"/>
    <xf numFmtId="0" fontId="0" fillId="0" borderId="0" xfId="0" applyNumberFormat="1" applyAlignment="1">
      <alignment horizontal="left" vertical="center"/>
    </xf>
    <xf numFmtId="0" fontId="2" fillId="6" borderId="3" xfId="0" applyFont="1" applyFill="1" applyBorder="1" applyAlignment="1">
      <alignment horizontal="center" vertical="center" wrapText="1"/>
    </xf>
    <xf numFmtId="164" fontId="3" fillId="9" borderId="8" xfId="0" applyNumberFormat="1" applyFont="1" applyFill="1" applyBorder="1" applyAlignment="1">
      <alignment horizontal="center" vertical="center" wrapText="1"/>
    </xf>
    <xf numFmtId="164" fontId="3" fillId="9" borderId="10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0" fontId="3" fillId="2" borderId="29" xfId="0" applyNumberFormat="1" applyFont="1" applyFill="1" applyBorder="1" applyAlignment="1">
      <alignment horizontal="center" vertical="center" wrapText="1"/>
    </xf>
    <xf numFmtId="164" fontId="0" fillId="2" borderId="38" xfId="0" applyNumberFormat="1" applyFill="1" applyBorder="1" applyAlignment="1">
      <alignment vertical="center"/>
    </xf>
    <xf numFmtId="164" fontId="0" fillId="2" borderId="53" xfId="0" applyNumberFormat="1" applyFill="1" applyBorder="1" applyAlignment="1">
      <alignment vertical="center"/>
    </xf>
    <xf numFmtId="164" fontId="0" fillId="2" borderId="54" xfId="0" applyNumberFormat="1" applyFill="1" applyBorder="1" applyAlignment="1">
      <alignment vertical="center"/>
    </xf>
    <xf numFmtId="49" fontId="4" fillId="2" borderId="55" xfId="0" applyNumberFormat="1" applyFont="1" applyFill="1" applyBorder="1" applyAlignment="1">
      <alignment vertical="center" wrapText="1"/>
    </xf>
    <xf numFmtId="49" fontId="3" fillId="2" borderId="55" xfId="0" applyNumberFormat="1" applyFont="1" applyFill="1" applyBorder="1" applyAlignment="1">
      <alignment horizontal="center" vertical="center" wrapText="1"/>
    </xf>
    <xf numFmtId="0" fontId="3" fillId="2" borderId="56" xfId="0" applyNumberFormat="1" applyFont="1" applyFill="1" applyBorder="1" applyAlignment="1">
      <alignment horizontal="center" vertical="center" wrapText="1"/>
    </xf>
    <xf numFmtId="164" fontId="0" fillId="2" borderId="57" xfId="0" applyNumberFormat="1" applyFill="1" applyBorder="1" applyAlignment="1">
      <alignment vertical="center" wrapText="1"/>
    </xf>
    <xf numFmtId="164" fontId="0" fillId="2" borderId="58" xfId="0" applyNumberFormat="1" applyFill="1" applyBorder="1" applyAlignment="1">
      <alignment vertical="center"/>
    </xf>
    <xf numFmtId="49" fontId="9" fillId="2" borderId="55" xfId="0" applyNumberFormat="1" applyFont="1" applyFill="1" applyBorder="1" applyAlignment="1">
      <alignment vertical="center" wrapText="1"/>
    </xf>
    <xf numFmtId="49" fontId="4" fillId="2" borderId="59" xfId="0" applyNumberFormat="1" applyFont="1" applyFill="1" applyBorder="1" applyAlignment="1">
      <alignment vertical="center" wrapText="1"/>
    </xf>
    <xf numFmtId="49" fontId="3" fillId="2" borderId="59" xfId="0" applyNumberFormat="1" applyFont="1" applyFill="1" applyBorder="1" applyAlignment="1">
      <alignment horizontal="center" vertical="center" wrapText="1"/>
    </xf>
    <xf numFmtId="0" fontId="3" fillId="2" borderId="60" xfId="0" applyNumberFormat="1" applyFont="1" applyFill="1" applyBorder="1" applyAlignment="1">
      <alignment horizontal="center" vertical="center" wrapText="1"/>
    </xf>
    <xf numFmtId="164" fontId="0" fillId="2" borderId="61" xfId="0" applyNumberFormat="1" applyFill="1" applyBorder="1" applyAlignment="1">
      <alignment vertical="center" wrapText="1"/>
    </xf>
    <xf numFmtId="49" fontId="4" fillId="2" borderId="62" xfId="0" applyNumberFormat="1" applyFont="1" applyFill="1" applyBorder="1" applyAlignment="1">
      <alignment vertical="center" wrapText="1"/>
    </xf>
    <xf numFmtId="49" fontId="3" fillId="2" borderId="62" xfId="0" applyNumberFormat="1" applyFont="1" applyFill="1" applyBorder="1" applyAlignment="1">
      <alignment horizontal="center" vertical="center" wrapText="1"/>
    </xf>
    <xf numFmtId="0" fontId="3" fillId="2" borderId="63" xfId="0" applyNumberFormat="1" applyFont="1" applyFill="1" applyBorder="1" applyAlignment="1">
      <alignment horizontal="center" vertical="center" wrapText="1"/>
    </xf>
    <xf numFmtId="164" fontId="0" fillId="2" borderId="64" xfId="0" applyNumberFormat="1" applyFill="1" applyBorder="1" applyAlignment="1">
      <alignment vertical="center" wrapText="1"/>
    </xf>
    <xf numFmtId="164" fontId="0" fillId="2" borderId="65" xfId="0" applyNumberFormat="1" applyFill="1" applyBorder="1" applyAlignment="1">
      <alignment vertical="center"/>
    </xf>
    <xf numFmtId="49" fontId="8" fillId="2" borderId="5" xfId="0" applyNumberFormat="1" applyFont="1" applyFill="1" applyBorder="1" applyAlignment="1">
      <alignment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164" fontId="0" fillId="2" borderId="66" xfId="0" applyNumberFormat="1" applyFill="1" applyBorder="1" applyAlignment="1">
      <alignment vertical="center" wrapText="1"/>
    </xf>
    <xf numFmtId="49" fontId="3" fillId="2" borderId="55" xfId="0" applyNumberFormat="1" applyFont="1" applyFill="1" applyBorder="1" applyAlignment="1">
      <alignment vertical="center" wrapText="1"/>
    </xf>
    <xf numFmtId="0" fontId="3" fillId="2" borderId="56" xfId="0" applyFont="1" applyFill="1" applyBorder="1" applyAlignment="1">
      <alignment horizontal="center" vertical="center" wrapText="1"/>
    </xf>
    <xf numFmtId="164" fontId="0" fillId="2" borderId="67" xfId="0" applyNumberFormat="1" applyFill="1" applyBorder="1" applyAlignment="1">
      <alignment vertical="center"/>
    </xf>
    <xf numFmtId="0" fontId="8" fillId="2" borderId="56" xfId="0" applyNumberFormat="1" applyFont="1" applyFill="1" applyBorder="1" applyAlignment="1">
      <alignment horizontal="center" vertical="center" wrapText="1"/>
    </xf>
    <xf numFmtId="49" fontId="4" fillId="2" borderId="55" xfId="0" applyNumberFormat="1" applyFont="1" applyFill="1" applyBorder="1" applyAlignment="1">
      <alignment vertical="top" wrapText="1"/>
    </xf>
    <xf numFmtId="49" fontId="4" fillId="2" borderId="55" xfId="0" applyNumberFormat="1" applyFont="1" applyFill="1" applyBorder="1" applyAlignment="1">
      <alignment vertical="center"/>
    </xf>
    <xf numFmtId="49" fontId="3" fillId="2" borderId="56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164" fontId="0" fillId="2" borderId="70" xfId="0" applyNumberFormat="1" applyFill="1" applyBorder="1" applyAlignment="1">
      <alignment vertical="center"/>
    </xf>
    <xf numFmtId="164" fontId="0" fillId="2" borderId="71" xfId="0" applyNumberFormat="1" applyFill="1" applyBorder="1" applyAlignment="1">
      <alignment vertical="center"/>
    </xf>
    <xf numFmtId="0" fontId="3" fillId="2" borderId="72" xfId="0" applyNumberFormat="1" applyFont="1" applyFill="1" applyBorder="1" applyAlignment="1">
      <alignment horizontal="center" vertical="center" wrapText="1"/>
    </xf>
    <xf numFmtId="164" fontId="0" fillId="2" borderId="73" xfId="0" applyNumberFormat="1" applyFill="1" applyBorder="1" applyAlignment="1">
      <alignment vertical="center" wrapText="1"/>
    </xf>
    <xf numFmtId="0" fontId="3" fillId="2" borderId="74" xfId="0" applyNumberFormat="1" applyFont="1" applyFill="1" applyBorder="1" applyAlignment="1">
      <alignment horizontal="center" vertical="center" wrapText="1"/>
    </xf>
    <xf numFmtId="164" fontId="0" fillId="2" borderId="75" xfId="0" applyNumberFormat="1" applyFill="1" applyBorder="1" applyAlignment="1">
      <alignment vertical="center" wrapText="1"/>
    </xf>
    <xf numFmtId="49" fontId="3" fillId="2" borderId="77" xfId="0" applyNumberFormat="1" applyFont="1" applyFill="1" applyBorder="1" applyAlignment="1">
      <alignment horizontal="center" vertical="center" wrapText="1"/>
    </xf>
    <xf numFmtId="0" fontId="3" fillId="2" borderId="78" xfId="0" applyNumberFormat="1" applyFont="1" applyFill="1" applyBorder="1" applyAlignment="1">
      <alignment horizontal="center" vertical="center" wrapText="1"/>
    </xf>
    <xf numFmtId="164" fontId="0" fillId="2" borderId="79" xfId="0" applyNumberFormat="1" applyFill="1" applyBorder="1" applyAlignment="1">
      <alignment vertical="center" wrapText="1"/>
    </xf>
    <xf numFmtId="164" fontId="0" fillId="2" borderId="80" xfId="0" applyNumberFormat="1" applyFill="1" applyBorder="1" applyAlignment="1">
      <alignment vertical="center"/>
    </xf>
    <xf numFmtId="49" fontId="4" fillId="2" borderId="76" xfId="0" applyNumberFormat="1" applyFont="1" applyFill="1" applyBorder="1" applyAlignment="1">
      <alignment vertical="center" wrapText="1"/>
    </xf>
    <xf numFmtId="0" fontId="3" fillId="2" borderId="81" xfId="0" applyNumberFormat="1" applyFont="1" applyFill="1" applyBorder="1" applyAlignment="1">
      <alignment horizontal="center" vertical="center" wrapText="1"/>
    </xf>
    <xf numFmtId="164" fontId="0" fillId="2" borderId="82" xfId="0" applyNumberFormat="1" applyFill="1" applyBorder="1" applyAlignment="1">
      <alignment vertical="center" wrapText="1"/>
    </xf>
    <xf numFmtId="164" fontId="0" fillId="2" borderId="83" xfId="0" applyNumberFormat="1" applyFill="1" applyBorder="1" applyAlignment="1">
      <alignment vertical="center"/>
    </xf>
    <xf numFmtId="49" fontId="3" fillId="2" borderId="84" xfId="0" applyNumberFormat="1" applyFont="1" applyFill="1" applyBorder="1" applyAlignment="1">
      <alignment vertical="center" wrapText="1"/>
    </xf>
    <xf numFmtId="49" fontId="3" fillId="2" borderId="84" xfId="0" applyNumberFormat="1" applyFont="1" applyFill="1" applyBorder="1" applyAlignment="1">
      <alignment horizontal="center" vertical="center" wrapText="1"/>
    </xf>
    <xf numFmtId="0" fontId="3" fillId="2" borderId="85" xfId="0" applyFont="1" applyFill="1" applyBorder="1" applyAlignment="1">
      <alignment horizontal="center" vertical="center" wrapText="1"/>
    </xf>
    <xf numFmtId="164" fontId="0" fillId="2" borderId="86" xfId="0" applyNumberFormat="1" applyFill="1" applyBorder="1" applyAlignment="1">
      <alignment vertical="center" wrapText="1"/>
    </xf>
    <xf numFmtId="164" fontId="0" fillId="2" borderId="87" xfId="0" applyNumberFormat="1" applyFill="1" applyBorder="1" applyAlignment="1">
      <alignment vertical="center"/>
    </xf>
    <xf numFmtId="49" fontId="8" fillId="2" borderId="55" xfId="0" applyNumberFormat="1" applyFont="1" applyFill="1" applyBorder="1" applyAlignment="1">
      <alignment vertical="center" wrapText="1"/>
    </xf>
    <xf numFmtId="164" fontId="0" fillId="2" borderId="88" xfId="0" applyNumberFormat="1" applyFill="1" applyBorder="1" applyAlignment="1">
      <alignment vertical="center"/>
    </xf>
    <xf numFmtId="49" fontId="8" fillId="2" borderId="84" xfId="0" applyNumberFormat="1" applyFont="1" applyFill="1" applyBorder="1" applyAlignment="1">
      <alignment vertical="center" wrapText="1"/>
    </xf>
    <xf numFmtId="164" fontId="0" fillId="2" borderId="89" xfId="0" applyNumberFormat="1" applyFill="1" applyBorder="1" applyAlignment="1">
      <alignment vertical="center"/>
    </xf>
    <xf numFmtId="49" fontId="8" fillId="2" borderId="68" xfId="0" applyNumberFormat="1" applyFont="1" applyFill="1" applyBorder="1" applyAlignment="1">
      <alignment vertical="center" wrapText="1"/>
    </xf>
    <xf numFmtId="0" fontId="3" fillId="2" borderId="69" xfId="0" applyFont="1" applyFill="1" applyBorder="1" applyAlignment="1">
      <alignment horizontal="center" vertical="center" wrapText="1"/>
    </xf>
    <xf numFmtId="164" fontId="3" fillId="2" borderId="90" xfId="0" applyNumberFormat="1" applyFont="1" applyFill="1" applyBorder="1" applyAlignment="1">
      <alignment horizontal="center" vertical="center" wrapText="1"/>
    </xf>
    <xf numFmtId="164" fontId="0" fillId="2" borderId="91" xfId="0" applyNumberFormat="1" applyFill="1" applyBorder="1" applyAlignment="1">
      <alignment vertical="center" wrapText="1"/>
    </xf>
    <xf numFmtId="164" fontId="0" fillId="2" borderId="58" xfId="0" applyNumberFormat="1" applyFill="1" applyBorder="1" applyAlignment="1">
      <alignment vertical="center" wrapText="1"/>
    </xf>
    <xf numFmtId="164" fontId="0" fillId="0" borderId="57" xfId="0" applyNumberFormat="1" applyFill="1" applyBorder="1" applyAlignment="1">
      <alignment vertical="center" wrapText="1"/>
    </xf>
    <xf numFmtId="164" fontId="0" fillId="0" borderId="58" xfId="0" applyNumberFormat="1" applyFill="1" applyBorder="1" applyAlignment="1">
      <alignment vertical="center"/>
    </xf>
    <xf numFmtId="164" fontId="0" fillId="0" borderId="92" xfId="0" applyNumberFormat="1" applyFill="1" applyBorder="1" applyAlignment="1">
      <alignment vertical="center" wrapText="1"/>
    </xf>
    <xf numFmtId="164" fontId="0" fillId="0" borderId="14" xfId="0" applyNumberFormat="1" applyFill="1" applyBorder="1" applyAlignment="1">
      <alignment vertical="center"/>
    </xf>
    <xf numFmtId="49" fontId="9" fillId="2" borderId="62" xfId="0" applyNumberFormat="1" applyFont="1" applyFill="1" applyBorder="1" applyAlignment="1">
      <alignment vertical="center" wrapText="1"/>
    </xf>
    <xf numFmtId="164" fontId="0" fillId="0" borderId="64" xfId="0" applyNumberFormat="1" applyFill="1" applyBorder="1" applyAlignment="1">
      <alignment vertical="center" wrapText="1"/>
    </xf>
    <xf numFmtId="164" fontId="0" fillId="0" borderId="65" xfId="0" applyNumberFormat="1" applyFill="1" applyBorder="1" applyAlignment="1">
      <alignment vertical="center"/>
    </xf>
    <xf numFmtId="49" fontId="3" fillId="0" borderId="84" xfId="0" applyNumberFormat="1" applyFont="1" applyFill="1" applyBorder="1" applyAlignment="1">
      <alignment horizontal="center" vertical="center" wrapText="1"/>
    </xf>
    <xf numFmtId="164" fontId="0" fillId="2" borderId="84" xfId="0" applyNumberFormat="1" applyFill="1" applyBorder="1" applyAlignment="1">
      <alignment vertical="center"/>
    </xf>
    <xf numFmtId="49" fontId="11" fillId="2" borderId="55" xfId="0" applyNumberFormat="1" applyFont="1" applyFill="1" applyBorder="1" applyAlignment="1">
      <alignment vertical="center" wrapText="1"/>
    </xf>
    <xf numFmtId="49" fontId="3" fillId="0" borderId="55" xfId="0" applyNumberFormat="1" applyFont="1" applyFill="1" applyBorder="1" applyAlignment="1">
      <alignment horizontal="center" vertical="center" wrapText="1"/>
    </xf>
    <xf numFmtId="164" fontId="0" fillId="2" borderId="55" xfId="0" applyNumberFormat="1" applyFill="1" applyBorder="1" applyAlignment="1">
      <alignment vertical="center"/>
    </xf>
    <xf numFmtId="49" fontId="9" fillId="2" borderId="93" xfId="0" applyNumberFormat="1" applyFont="1" applyFill="1" applyBorder="1" applyAlignment="1">
      <alignment vertical="center" wrapText="1"/>
    </xf>
    <xf numFmtId="49" fontId="3" fillId="0" borderId="93" xfId="0" applyNumberFormat="1" applyFont="1" applyFill="1" applyBorder="1" applyAlignment="1">
      <alignment horizontal="center" vertical="center" wrapText="1"/>
    </xf>
    <xf numFmtId="0" fontId="3" fillId="2" borderId="94" xfId="0" applyNumberFormat="1" applyFont="1" applyFill="1" applyBorder="1" applyAlignment="1">
      <alignment horizontal="center" vertical="center" wrapText="1"/>
    </xf>
    <xf numFmtId="164" fontId="0" fillId="2" borderId="95" xfId="0" applyNumberFormat="1" applyFill="1" applyBorder="1" applyAlignment="1">
      <alignment vertical="center" wrapText="1"/>
    </xf>
    <xf numFmtId="164" fontId="0" fillId="2" borderId="93" xfId="0" applyNumberFormat="1" applyFill="1" applyBorder="1" applyAlignment="1">
      <alignment vertical="center"/>
    </xf>
    <xf numFmtId="49" fontId="3" fillId="2" borderId="42" xfId="0" applyNumberFormat="1" applyFont="1" applyFill="1" applyBorder="1" applyAlignment="1">
      <alignment vertical="center" wrapText="1"/>
    </xf>
    <xf numFmtId="0" fontId="3" fillId="2" borderId="43" xfId="0" applyNumberFormat="1" applyFont="1" applyFill="1" applyBorder="1" applyAlignment="1">
      <alignment horizontal="center" vertical="center" wrapText="1"/>
    </xf>
    <xf numFmtId="164" fontId="0" fillId="2" borderId="96" xfId="0" applyNumberFormat="1" applyFill="1" applyBorder="1" applyAlignment="1">
      <alignment vertical="center" wrapText="1"/>
    </xf>
    <xf numFmtId="164" fontId="0" fillId="2" borderId="42" xfId="0" applyNumberFormat="1" applyFill="1" applyBorder="1" applyAlignment="1">
      <alignment vertical="center"/>
    </xf>
    <xf numFmtId="49" fontId="11" fillId="2" borderId="97" xfId="0" applyNumberFormat="1" applyFont="1" applyFill="1" applyBorder="1" applyAlignment="1">
      <alignment vertical="center" wrapText="1"/>
    </xf>
    <xf numFmtId="49" fontId="3" fillId="0" borderId="98" xfId="0" applyNumberFormat="1" applyFont="1" applyFill="1" applyBorder="1" applyAlignment="1">
      <alignment horizontal="center" vertical="center" wrapText="1"/>
    </xf>
    <xf numFmtId="0" fontId="3" fillId="2" borderId="99" xfId="0" applyNumberFormat="1" applyFont="1" applyFill="1" applyBorder="1" applyAlignment="1">
      <alignment horizontal="center" vertical="center" wrapText="1"/>
    </xf>
    <xf numFmtId="164" fontId="0" fillId="2" borderId="100" xfId="0" applyNumberFormat="1" applyFill="1" applyBorder="1" applyAlignment="1">
      <alignment vertical="center" wrapText="1"/>
    </xf>
    <xf numFmtId="164" fontId="0" fillId="2" borderId="97" xfId="0" applyNumberFormat="1" applyFill="1" applyBorder="1" applyAlignment="1">
      <alignment vertical="center"/>
    </xf>
    <xf numFmtId="49" fontId="10" fillId="2" borderId="101" xfId="0" applyNumberFormat="1" applyFont="1" applyFill="1" applyBorder="1" applyAlignment="1">
      <alignment vertical="center" wrapText="1"/>
    </xf>
    <xf numFmtId="49" fontId="3" fillId="0" borderId="101" xfId="0" applyNumberFormat="1" applyFont="1" applyFill="1" applyBorder="1" applyAlignment="1">
      <alignment horizontal="center" vertical="center" wrapText="1"/>
    </xf>
    <xf numFmtId="0" fontId="3" fillId="2" borderId="102" xfId="0" applyNumberFormat="1" applyFont="1" applyFill="1" applyBorder="1" applyAlignment="1">
      <alignment horizontal="center" vertical="center" wrapText="1"/>
    </xf>
    <xf numFmtId="164" fontId="0" fillId="2" borderId="85" xfId="0" applyNumberFormat="1" applyFill="1" applyBorder="1" applyAlignment="1">
      <alignment vertical="center"/>
    </xf>
    <xf numFmtId="49" fontId="3" fillId="0" borderId="103" xfId="0" applyNumberFormat="1" applyFont="1" applyFill="1" applyBorder="1" applyAlignment="1">
      <alignment horizontal="center" vertical="center" wrapText="1"/>
    </xf>
    <xf numFmtId="0" fontId="3" fillId="2" borderId="104" xfId="0" applyNumberFormat="1" applyFont="1" applyFill="1" applyBorder="1" applyAlignment="1">
      <alignment horizontal="center" vertical="center" wrapText="1"/>
    </xf>
    <xf numFmtId="164" fontId="3" fillId="2" borderId="105" xfId="0" applyNumberFormat="1" applyFont="1" applyFill="1" applyBorder="1" applyAlignment="1">
      <alignment horizontal="center" vertical="center" wrapText="1"/>
    </xf>
    <xf numFmtId="164" fontId="0" fillId="2" borderId="106" xfId="0" applyNumberFormat="1" applyFill="1" applyBorder="1" applyAlignment="1">
      <alignment vertical="center"/>
    </xf>
    <xf numFmtId="164" fontId="3" fillId="2" borderId="52" xfId="0" applyNumberFormat="1" applyFont="1" applyFill="1" applyBorder="1" applyAlignment="1">
      <alignment horizontal="center" vertical="center" wrapText="1"/>
    </xf>
    <xf numFmtId="164" fontId="3" fillId="2" borderId="107" xfId="0" applyNumberFormat="1" applyFont="1" applyFill="1" applyBorder="1" applyAlignment="1">
      <alignment horizontal="center" vertical="center" wrapText="1"/>
    </xf>
    <xf numFmtId="49" fontId="10" fillId="2" borderId="42" xfId="0" applyNumberFormat="1" applyFont="1" applyFill="1" applyBorder="1" applyAlignment="1">
      <alignment vertical="center" wrapText="1"/>
    </xf>
    <xf numFmtId="0" fontId="3" fillId="2" borderId="44" xfId="0" applyNumberFormat="1" applyFont="1" applyFill="1" applyBorder="1" applyAlignment="1">
      <alignment horizontal="center" vertical="center" wrapText="1"/>
    </xf>
    <xf numFmtId="164" fontId="0" fillId="2" borderId="108" xfId="0" applyNumberFormat="1" applyFill="1" applyBorder="1" applyAlignment="1">
      <alignment vertical="center"/>
    </xf>
    <xf numFmtId="49" fontId="3" fillId="9" borderId="24" xfId="0" applyNumberFormat="1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164" fontId="3" fillId="9" borderId="32" xfId="0" applyNumberFormat="1" applyFont="1" applyFill="1" applyBorder="1" applyAlignment="1">
      <alignment horizontal="center" vertical="center" wrapText="1"/>
    </xf>
    <xf numFmtId="164" fontId="3" fillId="9" borderId="31" xfId="0" applyNumberFormat="1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14" fillId="4" borderId="50" xfId="0" applyFont="1" applyFill="1" applyBorder="1" applyAlignment="1">
      <alignment horizontal="center" vertical="center" wrapText="1"/>
    </xf>
    <xf numFmtId="0" fontId="0" fillId="4" borderId="5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 wrapText="1"/>
    </xf>
    <xf numFmtId="0" fontId="14" fillId="0" borderId="51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center"/>
    </xf>
    <xf numFmtId="49" fontId="1" fillId="0" borderId="51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4" borderId="50" xfId="0" applyNumberFormat="1" applyFont="1" applyFill="1" applyBorder="1" applyAlignment="1">
      <alignment horizontal="center" vertical="center" wrapText="1"/>
    </xf>
    <xf numFmtId="49" fontId="1" fillId="4" borderId="51" xfId="0" applyNumberFormat="1" applyFont="1" applyFill="1" applyBorder="1" applyAlignment="1">
      <alignment horizontal="center" vertical="center"/>
    </xf>
    <xf numFmtId="49" fontId="1" fillId="4" borderId="15" xfId="0" applyNumberFormat="1" applyFont="1" applyFill="1" applyBorder="1" applyAlignment="1">
      <alignment horizontal="center" vertical="center"/>
    </xf>
    <xf numFmtId="49" fontId="1" fillId="4" borderId="50" xfId="0" applyNumberFormat="1" applyFont="1" applyFill="1" applyBorder="1" applyAlignment="1">
      <alignment horizontal="center" vertical="center"/>
    </xf>
    <xf numFmtId="49" fontId="2" fillId="6" borderId="5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49" fontId="2" fillId="9" borderId="22" xfId="0" applyNumberFormat="1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49" fontId="2" fillId="9" borderId="23" xfId="0" applyNumberFormat="1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49" fontId="6" fillId="9" borderId="6" xfId="0" applyNumberFormat="1" applyFont="1" applyFill="1" applyBorder="1" applyAlignment="1">
      <alignment horizontal="right" vertical="center" wrapText="1"/>
    </xf>
    <xf numFmtId="49" fontId="6" fillId="9" borderId="9" xfId="0" applyNumberFormat="1" applyFont="1" applyFill="1" applyBorder="1" applyAlignment="1">
      <alignment horizontal="right" vertical="center" wrapText="1"/>
    </xf>
    <xf numFmtId="49" fontId="13" fillId="3" borderId="13" xfId="0" applyNumberFormat="1" applyFont="1" applyFill="1" applyBorder="1" applyAlignment="1">
      <alignment horizontal="left" vertical="center" wrapText="1"/>
    </xf>
    <xf numFmtId="49" fontId="13" fillId="3" borderId="14" xfId="0" applyNumberFormat="1" applyFont="1" applyFill="1" applyBorder="1" applyAlignment="1">
      <alignment horizontal="left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9" fontId="2" fillId="7" borderId="5" xfId="0" applyNumberFormat="1" applyFont="1" applyFill="1" applyBorder="1" applyAlignment="1">
      <alignment horizontal="center" vertical="center" wrapText="1"/>
    </xf>
    <xf numFmtId="49" fontId="2" fillId="7" borderId="3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49" fontId="6" fillId="9" borderId="16" xfId="0" applyNumberFormat="1" applyFont="1" applyFill="1" applyBorder="1" applyAlignment="1">
      <alignment horizontal="right" vertical="center" wrapText="1"/>
    </xf>
    <xf numFmtId="49" fontId="6" fillId="9" borderId="7" xfId="0" applyNumberFormat="1" applyFont="1" applyFill="1" applyBorder="1" applyAlignment="1">
      <alignment horizontal="right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49" fontId="2" fillId="8" borderId="39" xfId="0" applyNumberFormat="1" applyFont="1" applyFill="1" applyBorder="1" applyAlignment="1">
      <alignment horizontal="center" vertical="center" wrapText="1"/>
    </xf>
    <xf numFmtId="49" fontId="2" fillId="8" borderId="40" xfId="0" applyNumberFormat="1" applyFont="1" applyFill="1" applyBorder="1" applyAlignment="1">
      <alignment horizontal="center" vertical="center" wrapText="1"/>
    </xf>
    <xf numFmtId="49" fontId="2" fillId="8" borderId="41" xfId="0" applyNumberFormat="1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49" fontId="2" fillId="7" borderId="49" xfId="0" applyNumberFormat="1" applyFont="1" applyFill="1" applyBorder="1" applyAlignment="1">
      <alignment horizontal="center" vertical="center"/>
    </xf>
    <xf numFmtId="49" fontId="2" fillId="7" borderId="16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14ACF8"/>
      <rgbColor rgb="FFD0DFE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"/>
  <sheetViews>
    <sheetView tabSelected="1" view="pageBreakPreview" topLeftCell="A19" zoomScale="130" zoomScaleNormal="100" zoomScaleSheetLayoutView="130" workbookViewId="0">
      <selection activeCell="A125" sqref="A125:A126"/>
    </sheetView>
  </sheetViews>
  <sheetFormatPr defaultColWidth="8.85546875" defaultRowHeight="14.45" customHeight="1" x14ac:dyDescent="0.25"/>
  <cols>
    <col min="1" max="1" width="10.85546875" style="1" customWidth="1"/>
    <col min="2" max="2" width="54" style="1" customWidth="1"/>
    <col min="3" max="3" width="13" style="1" customWidth="1"/>
    <col min="4" max="4" width="12.140625" style="1" customWidth="1"/>
    <col min="5" max="5" width="17.42578125" style="1" customWidth="1"/>
    <col min="6" max="6" width="17.140625" style="1" customWidth="1"/>
    <col min="7" max="8" width="8.85546875" style="1" customWidth="1"/>
    <col min="9" max="16384" width="8.85546875" style="1"/>
  </cols>
  <sheetData>
    <row r="1" spans="1:8" ht="18" customHeight="1" x14ac:dyDescent="0.25">
      <c r="A1" s="2"/>
      <c r="B1" s="3"/>
      <c r="C1" s="3"/>
      <c r="D1" s="4"/>
      <c r="E1" s="4"/>
      <c r="F1" s="4"/>
      <c r="G1" s="2"/>
    </row>
    <row r="2" spans="1:8" ht="35.25" customHeight="1" x14ac:dyDescent="0.25">
      <c r="A2" s="143" t="s">
        <v>106</v>
      </c>
      <c r="B2" s="144"/>
      <c r="C2" s="144"/>
      <c r="D2" s="144"/>
      <c r="E2" s="144"/>
      <c r="F2" s="145"/>
      <c r="G2" s="2"/>
    </row>
    <row r="3" spans="1:8" s="30" customFormat="1" ht="21" customHeight="1" x14ac:dyDescent="0.25">
      <c r="A3" s="146"/>
      <c r="B3" s="147"/>
      <c r="C3" s="147"/>
      <c r="D3" s="147"/>
      <c r="E3" s="147"/>
      <c r="F3" s="148"/>
      <c r="G3" s="29"/>
    </row>
    <row r="4" spans="1:8" ht="17.25" customHeight="1" x14ac:dyDescent="0.25">
      <c r="A4" s="155" t="s">
        <v>126</v>
      </c>
      <c r="B4" s="153"/>
      <c r="C4" s="153"/>
      <c r="D4" s="153"/>
      <c r="E4" s="153"/>
      <c r="F4" s="154"/>
      <c r="G4" s="2"/>
    </row>
    <row r="5" spans="1:8" ht="23.25" customHeight="1" x14ac:dyDescent="0.25">
      <c r="A5" s="149"/>
      <c r="B5" s="150"/>
      <c r="C5" s="150"/>
      <c r="D5" s="150"/>
      <c r="E5" s="150"/>
      <c r="F5" s="151"/>
      <c r="G5" s="2"/>
    </row>
    <row r="6" spans="1:8" ht="35.25" customHeight="1" thickBot="1" x14ac:dyDescent="0.3">
      <c r="A6" s="152" t="s">
        <v>127</v>
      </c>
      <c r="B6" s="153"/>
      <c r="C6" s="153"/>
      <c r="D6" s="153"/>
      <c r="E6" s="153"/>
      <c r="F6" s="154"/>
      <c r="G6" s="2"/>
    </row>
    <row r="7" spans="1:8" ht="45" customHeight="1" x14ac:dyDescent="0.25">
      <c r="A7" s="159" t="s">
        <v>0</v>
      </c>
      <c r="B7" s="161" t="s">
        <v>1</v>
      </c>
      <c r="C7" s="141" t="s">
        <v>69</v>
      </c>
      <c r="D7" s="136" t="s">
        <v>2</v>
      </c>
      <c r="E7" s="136" t="s">
        <v>3</v>
      </c>
      <c r="F7" s="138" t="s">
        <v>4</v>
      </c>
      <c r="G7" s="12"/>
    </row>
    <row r="8" spans="1:8" ht="15.75" customHeight="1" thickBot="1" x14ac:dyDescent="0.3">
      <c r="A8" s="160"/>
      <c r="B8" s="162"/>
      <c r="C8" s="142"/>
      <c r="D8" s="137"/>
      <c r="E8" s="140"/>
      <c r="F8" s="139"/>
      <c r="G8" s="12"/>
    </row>
    <row r="9" spans="1:8" ht="15.75" customHeight="1" x14ac:dyDescent="0.25">
      <c r="A9" s="158" t="s">
        <v>5</v>
      </c>
      <c r="B9" s="92" t="s">
        <v>77</v>
      </c>
      <c r="C9" s="92"/>
      <c r="D9" s="93"/>
      <c r="E9" s="94"/>
      <c r="F9" s="95"/>
      <c r="G9" s="12"/>
    </row>
    <row r="10" spans="1:8" ht="15.75" customHeight="1" x14ac:dyDescent="0.25">
      <c r="A10" s="157"/>
      <c r="B10" s="60" t="s">
        <v>6</v>
      </c>
      <c r="C10" s="60"/>
      <c r="D10" s="61"/>
      <c r="E10" s="44"/>
      <c r="F10" s="96"/>
      <c r="G10" s="12"/>
    </row>
    <row r="11" spans="1:8" ht="58.5" customHeight="1" x14ac:dyDescent="0.25">
      <c r="A11" s="157"/>
      <c r="B11" s="46" t="s">
        <v>73</v>
      </c>
      <c r="C11" s="42" t="s">
        <v>70</v>
      </c>
      <c r="D11" s="43">
        <v>16</v>
      </c>
      <c r="E11" s="44"/>
      <c r="F11" s="45">
        <f>D11*E11</f>
        <v>0</v>
      </c>
      <c r="G11" s="12"/>
    </row>
    <row r="12" spans="1:8" ht="28.5" customHeight="1" x14ac:dyDescent="0.25">
      <c r="A12" s="157"/>
      <c r="B12" s="46" t="s">
        <v>7</v>
      </c>
      <c r="C12" s="42" t="s">
        <v>70</v>
      </c>
      <c r="D12" s="43">
        <v>6</v>
      </c>
      <c r="E12" s="44"/>
      <c r="F12" s="45">
        <f t="shared" ref="F12:F70" si="0">D12*E12</f>
        <v>0</v>
      </c>
      <c r="G12" s="12"/>
    </row>
    <row r="13" spans="1:8" ht="57" customHeight="1" x14ac:dyDescent="0.25">
      <c r="A13" s="157"/>
      <c r="B13" s="41" t="s">
        <v>74</v>
      </c>
      <c r="C13" s="42" t="s">
        <v>70</v>
      </c>
      <c r="D13" s="43">
        <v>10</v>
      </c>
      <c r="E13" s="44"/>
      <c r="F13" s="45">
        <f t="shared" si="0"/>
        <v>0</v>
      </c>
      <c r="G13" s="12"/>
    </row>
    <row r="14" spans="1:8" ht="15.75" customHeight="1" x14ac:dyDescent="0.25">
      <c r="A14" s="157"/>
      <c r="B14" s="41" t="s">
        <v>98</v>
      </c>
      <c r="C14" s="42" t="s">
        <v>70</v>
      </c>
      <c r="D14" s="43">
        <v>1</v>
      </c>
      <c r="E14" s="44"/>
      <c r="F14" s="45">
        <f t="shared" si="0"/>
        <v>0</v>
      </c>
      <c r="G14" s="12"/>
    </row>
    <row r="15" spans="1:8" s="31" customFormat="1" ht="15.75" customHeight="1" x14ac:dyDescent="0.25">
      <c r="A15" s="157"/>
      <c r="B15" s="41" t="s">
        <v>76</v>
      </c>
      <c r="C15" s="42" t="s">
        <v>70</v>
      </c>
      <c r="D15" s="43">
        <v>1</v>
      </c>
      <c r="E15" s="44"/>
      <c r="F15" s="45">
        <f t="shared" si="0"/>
        <v>0</v>
      </c>
      <c r="G15" s="12"/>
      <c r="H15" s="1"/>
    </row>
    <row r="16" spans="1:8" s="31" customFormat="1" ht="15.75" customHeight="1" x14ac:dyDescent="0.25">
      <c r="A16" s="157"/>
      <c r="B16" s="41" t="s">
        <v>99</v>
      </c>
      <c r="C16" s="42" t="s">
        <v>70</v>
      </c>
      <c r="D16" s="43">
        <v>1</v>
      </c>
      <c r="E16" s="44"/>
      <c r="F16" s="45">
        <f t="shared" si="0"/>
        <v>0</v>
      </c>
      <c r="G16" s="12"/>
      <c r="H16" s="1"/>
    </row>
    <row r="17" spans="1:8" s="31" customFormat="1" ht="15.75" customHeight="1" x14ac:dyDescent="0.25">
      <c r="A17" s="157"/>
      <c r="B17" s="41" t="s">
        <v>100</v>
      </c>
      <c r="C17" s="42" t="s">
        <v>70</v>
      </c>
      <c r="D17" s="43">
        <v>1</v>
      </c>
      <c r="E17" s="44"/>
      <c r="F17" s="45">
        <f t="shared" si="0"/>
        <v>0</v>
      </c>
      <c r="G17" s="12"/>
      <c r="H17" s="1"/>
    </row>
    <row r="18" spans="1:8" s="31" customFormat="1" ht="15.75" customHeight="1" x14ac:dyDescent="0.25">
      <c r="A18" s="157"/>
      <c r="B18" s="41" t="s">
        <v>101</v>
      </c>
      <c r="C18" s="42" t="s">
        <v>70</v>
      </c>
      <c r="D18" s="43">
        <v>15</v>
      </c>
      <c r="E18" s="44"/>
      <c r="F18" s="45">
        <f t="shared" si="0"/>
        <v>0</v>
      </c>
      <c r="G18" s="12"/>
      <c r="H18" s="1"/>
    </row>
    <row r="19" spans="1:8" ht="15.75" customHeight="1" x14ac:dyDescent="0.25">
      <c r="A19" s="157"/>
      <c r="B19" s="41" t="s">
        <v>102</v>
      </c>
      <c r="C19" s="42" t="s">
        <v>70</v>
      </c>
      <c r="D19" s="43">
        <v>13</v>
      </c>
      <c r="E19" s="44"/>
      <c r="F19" s="45">
        <f t="shared" si="0"/>
        <v>0</v>
      </c>
      <c r="G19" s="12"/>
    </row>
    <row r="20" spans="1:8" ht="15.75" customHeight="1" x14ac:dyDescent="0.25">
      <c r="A20" s="157"/>
      <c r="B20" s="41" t="s">
        <v>113</v>
      </c>
      <c r="C20" s="42" t="s">
        <v>70</v>
      </c>
      <c r="D20" s="43">
        <v>20</v>
      </c>
      <c r="E20" s="44"/>
      <c r="F20" s="45">
        <f t="shared" si="0"/>
        <v>0</v>
      </c>
      <c r="G20" s="12"/>
    </row>
    <row r="21" spans="1:8" ht="15.75" customHeight="1" x14ac:dyDescent="0.25">
      <c r="A21" s="157"/>
      <c r="B21" s="88" t="s">
        <v>56</v>
      </c>
      <c r="C21" s="42"/>
      <c r="D21" s="61"/>
      <c r="E21" s="44"/>
      <c r="F21" s="45"/>
      <c r="G21" s="12"/>
    </row>
    <row r="22" spans="1:8" ht="70.5" customHeight="1" x14ac:dyDescent="0.25">
      <c r="A22" s="157"/>
      <c r="B22" s="46" t="s">
        <v>75</v>
      </c>
      <c r="C22" s="42" t="s">
        <v>70</v>
      </c>
      <c r="D22" s="43">
        <v>1</v>
      </c>
      <c r="E22" s="44"/>
      <c r="F22" s="45">
        <f t="shared" si="0"/>
        <v>0</v>
      </c>
      <c r="G22" s="12"/>
    </row>
    <row r="23" spans="1:8" ht="15.75" customHeight="1" x14ac:dyDescent="0.25">
      <c r="A23" s="157"/>
      <c r="B23" s="41" t="s">
        <v>10</v>
      </c>
      <c r="C23" s="42" t="s">
        <v>70</v>
      </c>
      <c r="D23" s="43">
        <v>2</v>
      </c>
      <c r="E23" s="44"/>
      <c r="F23" s="45">
        <f t="shared" si="0"/>
        <v>0</v>
      </c>
      <c r="G23" s="12"/>
    </row>
    <row r="24" spans="1:8" ht="15.75" customHeight="1" x14ac:dyDescent="0.25">
      <c r="A24" s="157"/>
      <c r="B24" s="41" t="s">
        <v>11</v>
      </c>
      <c r="C24" s="42" t="s">
        <v>70</v>
      </c>
      <c r="D24" s="43">
        <v>1</v>
      </c>
      <c r="E24" s="44"/>
      <c r="F24" s="45">
        <f t="shared" si="0"/>
        <v>0</v>
      </c>
      <c r="G24" s="12"/>
    </row>
    <row r="25" spans="1:8" ht="15.75" customHeight="1" thickBot="1" x14ac:dyDescent="0.3">
      <c r="A25" s="157"/>
      <c r="B25" s="47" t="s">
        <v>12</v>
      </c>
      <c r="C25" s="48" t="s">
        <v>70</v>
      </c>
      <c r="D25" s="49">
        <v>3</v>
      </c>
      <c r="E25" s="50"/>
      <c r="F25" s="89">
        <f t="shared" si="0"/>
        <v>0</v>
      </c>
      <c r="G25" s="12"/>
    </row>
    <row r="26" spans="1:8" ht="15.75" customHeight="1" x14ac:dyDescent="0.25">
      <c r="A26" s="156" t="s">
        <v>13</v>
      </c>
      <c r="B26" s="90" t="s">
        <v>78</v>
      </c>
      <c r="C26" s="84"/>
      <c r="D26" s="85"/>
      <c r="E26" s="86"/>
      <c r="F26" s="91"/>
      <c r="G26" s="12"/>
    </row>
    <row r="27" spans="1:8" ht="15.75" customHeight="1" x14ac:dyDescent="0.25">
      <c r="A27" s="157"/>
      <c r="B27" s="60" t="s">
        <v>6</v>
      </c>
      <c r="C27" s="42"/>
      <c r="D27" s="61"/>
      <c r="E27" s="44"/>
      <c r="F27" s="45"/>
      <c r="G27" s="12"/>
    </row>
    <row r="28" spans="1:8" ht="18.75" customHeight="1" x14ac:dyDescent="0.25">
      <c r="A28" s="157"/>
      <c r="B28" s="46" t="s">
        <v>79</v>
      </c>
      <c r="C28" s="42" t="s">
        <v>70</v>
      </c>
      <c r="D28" s="43">
        <v>14</v>
      </c>
      <c r="E28" s="44"/>
      <c r="F28" s="45">
        <f>D28*E28</f>
        <v>0</v>
      </c>
      <c r="G28" s="12"/>
    </row>
    <row r="29" spans="1:8" ht="19.5" customHeight="1" x14ac:dyDescent="0.25">
      <c r="A29" s="157"/>
      <c r="B29" s="46" t="s">
        <v>103</v>
      </c>
      <c r="C29" s="42" t="s">
        <v>70</v>
      </c>
      <c r="D29" s="43">
        <v>6</v>
      </c>
      <c r="E29" s="44"/>
      <c r="F29" s="45">
        <f>D29*E29</f>
        <v>0</v>
      </c>
      <c r="G29" s="12"/>
    </row>
    <row r="30" spans="1:8" ht="32.25" customHeight="1" x14ac:dyDescent="0.25">
      <c r="A30" s="157"/>
      <c r="B30" s="46" t="s">
        <v>80</v>
      </c>
      <c r="C30" s="42" t="s">
        <v>70</v>
      </c>
      <c r="D30" s="43">
        <v>14</v>
      </c>
      <c r="E30" s="44"/>
      <c r="F30" s="45">
        <f t="shared" si="0"/>
        <v>0</v>
      </c>
      <c r="G30" s="12"/>
    </row>
    <row r="31" spans="1:8" ht="20.25" customHeight="1" x14ac:dyDescent="0.25">
      <c r="A31" s="157"/>
      <c r="B31" s="46" t="s">
        <v>95</v>
      </c>
      <c r="C31" s="42" t="s">
        <v>70</v>
      </c>
      <c r="D31" s="43">
        <v>8</v>
      </c>
      <c r="E31" s="44"/>
      <c r="F31" s="45">
        <f t="shared" si="0"/>
        <v>0</v>
      </c>
      <c r="G31" s="12"/>
    </row>
    <row r="32" spans="1:8" ht="14.45" customHeight="1" x14ac:dyDescent="0.25">
      <c r="A32" s="157"/>
      <c r="B32" s="41" t="s">
        <v>14</v>
      </c>
      <c r="C32" s="42" t="s">
        <v>70</v>
      </c>
      <c r="D32" s="43">
        <v>8</v>
      </c>
      <c r="E32" s="44"/>
      <c r="F32" s="45">
        <f t="shared" si="0"/>
        <v>0</v>
      </c>
      <c r="G32" s="12"/>
    </row>
    <row r="33" spans="1:7" ht="15" customHeight="1" x14ac:dyDescent="0.25">
      <c r="A33" s="157"/>
      <c r="B33" s="41" t="s">
        <v>15</v>
      </c>
      <c r="C33" s="42" t="s">
        <v>70</v>
      </c>
      <c r="D33" s="43">
        <v>2</v>
      </c>
      <c r="E33" s="44"/>
      <c r="F33" s="45">
        <f t="shared" si="0"/>
        <v>0</v>
      </c>
      <c r="G33" s="12"/>
    </row>
    <row r="34" spans="1:7" ht="15.75" customHeight="1" x14ac:dyDescent="0.25">
      <c r="A34" s="157"/>
      <c r="B34" s="41" t="s">
        <v>16</v>
      </c>
      <c r="C34" s="42" t="s">
        <v>70</v>
      </c>
      <c r="D34" s="43">
        <v>1</v>
      </c>
      <c r="E34" s="44"/>
      <c r="F34" s="45">
        <f t="shared" si="0"/>
        <v>0</v>
      </c>
      <c r="G34" s="12"/>
    </row>
    <row r="35" spans="1:7" ht="15" customHeight="1" x14ac:dyDescent="0.25">
      <c r="A35" s="157"/>
      <c r="B35" s="46" t="s">
        <v>81</v>
      </c>
      <c r="C35" s="42" t="s">
        <v>70</v>
      </c>
      <c r="D35" s="43">
        <v>14</v>
      </c>
      <c r="E35" s="44"/>
      <c r="F35" s="45">
        <f t="shared" si="0"/>
        <v>0</v>
      </c>
      <c r="G35" s="12"/>
    </row>
    <row r="36" spans="1:7" ht="16.5" customHeight="1" x14ac:dyDescent="0.25">
      <c r="A36" s="157"/>
      <c r="B36" s="41" t="s">
        <v>47</v>
      </c>
      <c r="C36" s="42" t="s">
        <v>70</v>
      </c>
      <c r="D36" s="43">
        <v>1</v>
      </c>
      <c r="E36" s="44"/>
      <c r="F36" s="45">
        <f t="shared" si="0"/>
        <v>0</v>
      </c>
      <c r="G36" s="12"/>
    </row>
    <row r="37" spans="1:7" ht="15" customHeight="1" x14ac:dyDescent="0.25">
      <c r="A37" s="157"/>
      <c r="B37" s="41" t="s">
        <v>53</v>
      </c>
      <c r="C37" s="42" t="s">
        <v>70</v>
      </c>
      <c r="D37" s="43">
        <v>1</v>
      </c>
      <c r="E37" s="44"/>
      <c r="F37" s="45">
        <f t="shared" si="0"/>
        <v>0</v>
      </c>
      <c r="G37" s="12"/>
    </row>
    <row r="38" spans="1:7" ht="15.75" customHeight="1" thickBot="1" x14ac:dyDescent="0.3">
      <c r="A38" s="157"/>
      <c r="B38" s="47" t="s">
        <v>17</v>
      </c>
      <c r="C38" s="48" t="s">
        <v>70</v>
      </c>
      <c r="D38" s="49">
        <v>4</v>
      </c>
      <c r="E38" s="50"/>
      <c r="F38" s="89">
        <f t="shared" si="0"/>
        <v>0</v>
      </c>
      <c r="G38" s="12"/>
    </row>
    <row r="39" spans="1:7" ht="24.95" customHeight="1" x14ac:dyDescent="0.25">
      <c r="A39" s="156" t="s">
        <v>18</v>
      </c>
      <c r="B39" s="90" t="s">
        <v>82</v>
      </c>
      <c r="C39" s="84"/>
      <c r="D39" s="85"/>
      <c r="E39" s="86"/>
      <c r="F39" s="91"/>
      <c r="G39" s="12"/>
    </row>
    <row r="40" spans="1:7" ht="24.95" customHeight="1" x14ac:dyDescent="0.25">
      <c r="A40" s="157"/>
      <c r="B40" s="60" t="s">
        <v>6</v>
      </c>
      <c r="C40" s="42"/>
      <c r="D40" s="61"/>
      <c r="E40" s="44"/>
      <c r="F40" s="45"/>
      <c r="G40" s="12"/>
    </row>
    <row r="41" spans="1:7" ht="24.95" customHeight="1" x14ac:dyDescent="0.25">
      <c r="A41" s="157"/>
      <c r="B41" s="41" t="s">
        <v>83</v>
      </c>
      <c r="C41" s="42" t="s">
        <v>70</v>
      </c>
      <c r="D41" s="43">
        <v>2</v>
      </c>
      <c r="E41" s="44"/>
      <c r="F41" s="45">
        <f t="shared" si="0"/>
        <v>0</v>
      </c>
      <c r="G41" s="12"/>
    </row>
    <row r="42" spans="1:7" ht="45" customHeight="1" x14ac:dyDescent="0.25">
      <c r="A42" s="157"/>
      <c r="B42" s="41" t="s">
        <v>96</v>
      </c>
      <c r="C42" s="42" t="s">
        <v>70</v>
      </c>
      <c r="D42" s="43">
        <v>90</v>
      </c>
      <c r="E42" s="44"/>
      <c r="F42" s="45">
        <f t="shared" si="0"/>
        <v>0</v>
      </c>
      <c r="G42" s="12"/>
    </row>
    <row r="43" spans="1:7" ht="41.25" customHeight="1" x14ac:dyDescent="0.25">
      <c r="A43" s="157"/>
      <c r="B43" s="41" t="s">
        <v>84</v>
      </c>
      <c r="C43" s="42" t="s">
        <v>70</v>
      </c>
      <c r="D43" s="43">
        <v>2</v>
      </c>
      <c r="E43" s="44"/>
      <c r="F43" s="45">
        <f t="shared" si="0"/>
        <v>0</v>
      </c>
      <c r="G43" s="12"/>
    </row>
    <row r="44" spans="1:7" ht="24.95" customHeight="1" thickBot="1" x14ac:dyDescent="0.3">
      <c r="A44" s="32"/>
      <c r="B44" s="47" t="s">
        <v>20</v>
      </c>
      <c r="C44" s="48" t="s">
        <v>70</v>
      </c>
      <c r="D44" s="49">
        <v>2</v>
      </c>
      <c r="E44" s="50"/>
      <c r="F44" s="89">
        <f t="shared" si="0"/>
        <v>0</v>
      </c>
      <c r="G44" s="12"/>
    </row>
    <row r="45" spans="1:7" ht="33" customHeight="1" x14ac:dyDescent="0.25">
      <c r="A45" s="167" t="s">
        <v>134</v>
      </c>
      <c r="B45" s="56" t="s">
        <v>85</v>
      </c>
      <c r="C45" s="57"/>
      <c r="D45" s="58"/>
      <c r="E45" s="59"/>
      <c r="F45" s="38"/>
      <c r="G45" s="12"/>
    </row>
    <row r="46" spans="1:7" ht="29.25" customHeight="1" x14ac:dyDescent="0.25">
      <c r="A46" s="168"/>
      <c r="B46" s="41" t="s">
        <v>22</v>
      </c>
      <c r="C46" s="42" t="s">
        <v>70</v>
      </c>
      <c r="D46" s="43">
        <v>2</v>
      </c>
      <c r="E46" s="44"/>
      <c r="F46" s="45">
        <f t="shared" si="0"/>
        <v>0</v>
      </c>
      <c r="G46" s="12"/>
    </row>
    <row r="47" spans="1:7" ht="55.5" customHeight="1" x14ac:dyDescent="0.25">
      <c r="A47" s="168"/>
      <c r="B47" s="46" t="s">
        <v>97</v>
      </c>
      <c r="C47" s="42" t="s">
        <v>71</v>
      </c>
      <c r="D47" s="63">
        <v>2</v>
      </c>
      <c r="E47" s="44"/>
      <c r="F47" s="45">
        <f t="shared" si="0"/>
        <v>0</v>
      </c>
      <c r="G47" s="12"/>
    </row>
    <row r="48" spans="1:7" ht="23.25" customHeight="1" x14ac:dyDescent="0.25">
      <c r="A48" s="168"/>
      <c r="B48" s="41" t="s">
        <v>128</v>
      </c>
      <c r="C48" s="42" t="s">
        <v>70</v>
      </c>
      <c r="D48" s="43">
        <v>4</v>
      </c>
      <c r="E48" s="44"/>
      <c r="F48" s="45">
        <f t="shared" si="0"/>
        <v>0</v>
      </c>
      <c r="G48" s="12"/>
    </row>
    <row r="49" spans="1:7" ht="56.25" customHeight="1" x14ac:dyDescent="0.25">
      <c r="A49" s="168"/>
      <c r="B49" s="41" t="s">
        <v>23</v>
      </c>
      <c r="C49" s="42" t="s">
        <v>70</v>
      </c>
      <c r="D49" s="43">
        <v>12</v>
      </c>
      <c r="E49" s="44"/>
      <c r="F49" s="45">
        <f t="shared" si="0"/>
        <v>0</v>
      </c>
      <c r="G49" s="12"/>
    </row>
    <row r="50" spans="1:7" ht="54" customHeight="1" x14ac:dyDescent="0.25">
      <c r="A50" s="168"/>
      <c r="B50" s="41" t="s">
        <v>24</v>
      </c>
      <c r="C50" s="42" t="s">
        <v>70</v>
      </c>
      <c r="D50" s="43">
        <v>8</v>
      </c>
      <c r="E50" s="44"/>
      <c r="F50" s="45">
        <f t="shared" si="0"/>
        <v>0</v>
      </c>
      <c r="G50" s="12"/>
    </row>
    <row r="51" spans="1:7" ht="31.5" customHeight="1" x14ac:dyDescent="0.25">
      <c r="A51" s="168"/>
      <c r="B51" s="41" t="s">
        <v>7</v>
      </c>
      <c r="C51" s="42" t="s">
        <v>70</v>
      </c>
      <c r="D51" s="43">
        <v>8</v>
      </c>
      <c r="E51" s="44"/>
      <c r="F51" s="45">
        <f t="shared" si="0"/>
        <v>0</v>
      </c>
      <c r="G51" s="12"/>
    </row>
    <row r="52" spans="1:7" ht="30" customHeight="1" x14ac:dyDescent="0.25">
      <c r="A52" s="168"/>
      <c r="B52" s="64" t="s">
        <v>66</v>
      </c>
      <c r="C52" s="42" t="s">
        <v>70</v>
      </c>
      <c r="D52" s="43">
        <v>1</v>
      </c>
      <c r="E52" s="44"/>
      <c r="F52" s="45">
        <f t="shared" si="0"/>
        <v>0</v>
      </c>
      <c r="G52" s="12"/>
    </row>
    <row r="53" spans="1:7" ht="54" customHeight="1" x14ac:dyDescent="0.25">
      <c r="A53" s="168"/>
      <c r="B53" s="41" t="s">
        <v>25</v>
      </c>
      <c r="C53" s="42" t="s">
        <v>70</v>
      </c>
      <c r="D53" s="43">
        <v>1</v>
      </c>
      <c r="E53" s="44"/>
      <c r="F53" s="45">
        <f t="shared" si="0"/>
        <v>0</v>
      </c>
      <c r="G53" s="12"/>
    </row>
    <row r="54" spans="1:7" ht="25.5" customHeight="1" x14ac:dyDescent="0.25">
      <c r="A54" s="168"/>
      <c r="B54" s="41" t="s">
        <v>26</v>
      </c>
      <c r="C54" s="42" t="s">
        <v>70</v>
      </c>
      <c r="D54" s="43">
        <v>1</v>
      </c>
      <c r="E54" s="44"/>
      <c r="F54" s="45">
        <f t="shared" si="0"/>
        <v>0</v>
      </c>
      <c r="G54" s="12"/>
    </row>
    <row r="55" spans="1:7" ht="45.75" customHeight="1" x14ac:dyDescent="0.25">
      <c r="A55" s="168"/>
      <c r="B55" s="46" t="s">
        <v>67</v>
      </c>
      <c r="C55" s="42" t="s">
        <v>70</v>
      </c>
      <c r="D55" s="43">
        <v>2</v>
      </c>
      <c r="E55" s="44"/>
      <c r="F55" s="45">
        <f t="shared" si="0"/>
        <v>0</v>
      </c>
      <c r="G55" s="12"/>
    </row>
    <row r="56" spans="1:7" ht="30" customHeight="1" x14ac:dyDescent="0.25">
      <c r="A56" s="168"/>
      <c r="B56" s="41" t="s">
        <v>27</v>
      </c>
      <c r="C56" s="42" t="s">
        <v>70</v>
      </c>
      <c r="D56" s="43">
        <v>2</v>
      </c>
      <c r="E56" s="44"/>
      <c r="F56" s="45">
        <f t="shared" si="0"/>
        <v>0</v>
      </c>
      <c r="G56" s="12"/>
    </row>
    <row r="57" spans="1:7" ht="30" customHeight="1" x14ac:dyDescent="0.25">
      <c r="A57" s="168"/>
      <c r="B57" s="41" t="s">
        <v>28</v>
      </c>
      <c r="C57" s="42" t="s">
        <v>70</v>
      </c>
      <c r="D57" s="43">
        <v>4</v>
      </c>
      <c r="E57" s="44"/>
      <c r="F57" s="45">
        <f t="shared" si="0"/>
        <v>0</v>
      </c>
      <c r="G57" s="12"/>
    </row>
    <row r="58" spans="1:7" ht="20.25" customHeight="1" x14ac:dyDescent="0.25">
      <c r="A58" s="168"/>
      <c r="B58" s="46" t="s">
        <v>112</v>
      </c>
      <c r="C58" s="42" t="s">
        <v>70</v>
      </c>
      <c r="D58" s="43">
        <v>2</v>
      </c>
      <c r="E58" s="44"/>
      <c r="F58" s="45">
        <f t="shared" si="0"/>
        <v>0</v>
      </c>
      <c r="G58" s="12"/>
    </row>
    <row r="59" spans="1:7" ht="22.5" customHeight="1" x14ac:dyDescent="0.25">
      <c r="A59" s="168"/>
      <c r="B59" s="46" t="s">
        <v>114</v>
      </c>
      <c r="C59" s="42" t="s">
        <v>70</v>
      </c>
      <c r="D59" s="43">
        <v>20</v>
      </c>
      <c r="E59" s="44"/>
      <c r="F59" s="45">
        <f t="shared" si="0"/>
        <v>0</v>
      </c>
      <c r="G59" s="12"/>
    </row>
    <row r="60" spans="1:7" ht="22.5" customHeight="1" x14ac:dyDescent="0.25">
      <c r="A60" s="168"/>
      <c r="B60" s="46" t="s">
        <v>115</v>
      </c>
      <c r="C60" s="42" t="s">
        <v>70</v>
      </c>
      <c r="D60" s="43">
        <v>14</v>
      </c>
      <c r="E60" s="44"/>
      <c r="F60" s="45">
        <f t="shared" si="0"/>
        <v>0</v>
      </c>
      <c r="G60" s="12"/>
    </row>
    <row r="61" spans="1:7" ht="26.25" customHeight="1" x14ac:dyDescent="0.25">
      <c r="A61" s="168"/>
      <c r="B61" s="41" t="s">
        <v>111</v>
      </c>
      <c r="C61" s="42" t="s">
        <v>70</v>
      </c>
      <c r="D61" s="43">
        <v>4</v>
      </c>
      <c r="E61" s="44"/>
      <c r="F61" s="45">
        <f t="shared" si="0"/>
        <v>0</v>
      </c>
      <c r="G61" s="12"/>
    </row>
    <row r="62" spans="1:7" ht="19.5" customHeight="1" x14ac:dyDescent="0.25">
      <c r="A62" s="168"/>
      <c r="B62" s="41" t="s">
        <v>8</v>
      </c>
      <c r="C62" s="42" t="s">
        <v>70</v>
      </c>
      <c r="D62" s="43">
        <v>15</v>
      </c>
      <c r="E62" s="44"/>
      <c r="F62" s="45">
        <f t="shared" si="0"/>
        <v>0</v>
      </c>
      <c r="G62" s="12"/>
    </row>
    <row r="63" spans="1:7" ht="15.95" customHeight="1" x14ac:dyDescent="0.25">
      <c r="A63" s="168"/>
      <c r="B63" s="60" t="s">
        <v>9</v>
      </c>
      <c r="C63" s="42" t="s">
        <v>70</v>
      </c>
      <c r="D63" s="61"/>
      <c r="E63" s="44"/>
      <c r="F63" s="45">
        <f t="shared" si="0"/>
        <v>0</v>
      </c>
      <c r="G63" s="12"/>
    </row>
    <row r="64" spans="1:7" ht="59.25" customHeight="1" x14ac:dyDescent="0.25">
      <c r="A64" s="168"/>
      <c r="B64" s="41" t="s">
        <v>29</v>
      </c>
      <c r="C64" s="42" t="s">
        <v>70</v>
      </c>
      <c r="D64" s="43">
        <v>12</v>
      </c>
      <c r="E64" s="44"/>
      <c r="F64" s="45">
        <f t="shared" si="0"/>
        <v>0</v>
      </c>
      <c r="G64" s="12"/>
    </row>
    <row r="65" spans="1:7" ht="25.5" customHeight="1" x14ac:dyDescent="0.25">
      <c r="A65" s="168"/>
      <c r="B65" s="41" t="s">
        <v>128</v>
      </c>
      <c r="C65" s="42" t="s">
        <v>70</v>
      </c>
      <c r="D65" s="43">
        <v>2</v>
      </c>
      <c r="E65" s="44"/>
      <c r="F65" s="45">
        <f t="shared" si="0"/>
        <v>0</v>
      </c>
      <c r="G65" s="12"/>
    </row>
    <row r="66" spans="1:7" ht="48" customHeight="1" x14ac:dyDescent="0.25">
      <c r="A66" s="168"/>
      <c r="B66" s="41" t="s">
        <v>68</v>
      </c>
      <c r="C66" s="42" t="s">
        <v>70</v>
      </c>
      <c r="D66" s="43">
        <v>2</v>
      </c>
      <c r="E66" s="44"/>
      <c r="F66" s="45">
        <f t="shared" si="0"/>
        <v>0</v>
      </c>
      <c r="G66" s="12"/>
    </row>
    <row r="67" spans="1:7" ht="21.75" customHeight="1" x14ac:dyDescent="0.25">
      <c r="A67" s="168"/>
      <c r="B67" s="65" t="s">
        <v>30</v>
      </c>
      <c r="C67" s="42" t="s">
        <v>70</v>
      </c>
      <c r="D67" s="43">
        <v>8</v>
      </c>
      <c r="E67" s="44"/>
      <c r="F67" s="45">
        <f t="shared" si="0"/>
        <v>0</v>
      </c>
      <c r="G67" s="12"/>
    </row>
    <row r="68" spans="1:7" ht="24" customHeight="1" x14ac:dyDescent="0.25">
      <c r="A68" s="168"/>
      <c r="B68" s="41" t="s">
        <v>10</v>
      </c>
      <c r="C68" s="42" t="s">
        <v>70</v>
      </c>
      <c r="D68" s="43">
        <v>2</v>
      </c>
      <c r="E68" s="44"/>
      <c r="F68" s="45">
        <f t="shared" si="0"/>
        <v>0</v>
      </c>
      <c r="G68" s="12"/>
    </row>
    <row r="69" spans="1:7" ht="21.75" customHeight="1" x14ac:dyDescent="0.25">
      <c r="A69" s="168"/>
      <c r="B69" s="41" t="s">
        <v>11</v>
      </c>
      <c r="C69" s="42" t="s">
        <v>70</v>
      </c>
      <c r="D69" s="43">
        <v>1</v>
      </c>
      <c r="E69" s="44"/>
      <c r="F69" s="45">
        <f t="shared" si="0"/>
        <v>0</v>
      </c>
      <c r="G69" s="12"/>
    </row>
    <row r="70" spans="1:7" ht="22.5" customHeight="1" thickBot="1" x14ac:dyDescent="0.3">
      <c r="A70" s="168"/>
      <c r="B70" s="35" t="s">
        <v>12</v>
      </c>
      <c r="C70" s="36" t="s">
        <v>70</v>
      </c>
      <c r="D70" s="37">
        <v>4</v>
      </c>
      <c r="E70" s="21"/>
      <c r="F70" s="62">
        <f t="shared" si="0"/>
        <v>0</v>
      </c>
      <c r="G70" s="12"/>
    </row>
    <row r="71" spans="1:7" ht="23.25" customHeight="1" x14ac:dyDescent="0.25">
      <c r="A71" s="167" t="s">
        <v>21</v>
      </c>
      <c r="B71" s="56" t="s">
        <v>86</v>
      </c>
      <c r="C71" s="57"/>
      <c r="D71" s="58"/>
      <c r="E71" s="59"/>
      <c r="F71" s="38">
        <f t="shared" ref="F71:F126" si="1">D71*E71</f>
        <v>0</v>
      </c>
      <c r="G71" s="12"/>
    </row>
    <row r="72" spans="1:7" ht="26.25" customHeight="1" x14ac:dyDescent="0.25">
      <c r="A72" s="168"/>
      <c r="B72" s="60" t="s">
        <v>46</v>
      </c>
      <c r="C72" s="42"/>
      <c r="D72" s="61"/>
      <c r="E72" s="44"/>
      <c r="F72" s="45">
        <f t="shared" si="1"/>
        <v>0</v>
      </c>
      <c r="G72" s="12"/>
    </row>
    <row r="73" spans="1:7" ht="37.5" customHeight="1" x14ac:dyDescent="0.25">
      <c r="A73" s="168"/>
      <c r="B73" s="46" t="s">
        <v>58</v>
      </c>
      <c r="C73" s="42" t="s">
        <v>70</v>
      </c>
      <c r="D73" s="43">
        <v>36</v>
      </c>
      <c r="E73" s="44"/>
      <c r="F73" s="45">
        <f t="shared" si="1"/>
        <v>0</v>
      </c>
      <c r="G73" s="12"/>
    </row>
    <row r="74" spans="1:7" ht="21.75" customHeight="1" x14ac:dyDescent="0.25">
      <c r="A74" s="168"/>
      <c r="B74" s="41" t="s">
        <v>124</v>
      </c>
      <c r="C74" s="42" t="s">
        <v>70</v>
      </c>
      <c r="D74" s="43">
        <v>24</v>
      </c>
      <c r="E74" s="44"/>
      <c r="F74" s="45">
        <f t="shared" si="1"/>
        <v>0</v>
      </c>
      <c r="G74" s="12"/>
    </row>
    <row r="75" spans="1:7" ht="20.25" customHeight="1" x14ac:dyDescent="0.25">
      <c r="A75" s="168"/>
      <c r="B75" s="46" t="s">
        <v>57</v>
      </c>
      <c r="C75" s="42" t="s">
        <v>70</v>
      </c>
      <c r="D75" s="43">
        <v>20</v>
      </c>
      <c r="E75" s="44"/>
      <c r="F75" s="45">
        <f t="shared" si="1"/>
        <v>0</v>
      </c>
      <c r="G75" s="12"/>
    </row>
    <row r="76" spans="1:7" ht="22.5" customHeight="1" x14ac:dyDescent="0.25">
      <c r="A76" s="168"/>
      <c r="B76" s="41" t="s">
        <v>48</v>
      </c>
      <c r="C76" s="42" t="s">
        <v>70</v>
      </c>
      <c r="D76" s="43">
        <v>4</v>
      </c>
      <c r="E76" s="44"/>
      <c r="F76" s="45">
        <f t="shared" si="1"/>
        <v>0</v>
      </c>
      <c r="G76" s="12"/>
    </row>
    <row r="77" spans="1:7" ht="21" customHeight="1" x14ac:dyDescent="0.25">
      <c r="A77" s="168"/>
      <c r="B77" s="41" t="s">
        <v>16</v>
      </c>
      <c r="C77" s="42" t="s">
        <v>70</v>
      </c>
      <c r="D77" s="43">
        <v>1</v>
      </c>
      <c r="E77" s="44"/>
      <c r="F77" s="45">
        <f t="shared" si="1"/>
        <v>0</v>
      </c>
      <c r="G77" s="12"/>
    </row>
    <row r="78" spans="1:7" ht="19.5" customHeight="1" x14ac:dyDescent="0.25">
      <c r="A78" s="168"/>
      <c r="B78" s="41" t="s">
        <v>49</v>
      </c>
      <c r="C78" s="42" t="s">
        <v>70</v>
      </c>
      <c r="D78" s="43">
        <v>16</v>
      </c>
      <c r="E78" s="44"/>
      <c r="F78" s="45">
        <f t="shared" si="1"/>
        <v>0</v>
      </c>
      <c r="G78" s="12"/>
    </row>
    <row r="79" spans="1:7" ht="33" customHeight="1" x14ac:dyDescent="0.25">
      <c r="A79" s="168"/>
      <c r="B79" s="41" t="s">
        <v>58</v>
      </c>
      <c r="C79" s="42" t="s">
        <v>70</v>
      </c>
      <c r="D79" s="43">
        <v>8</v>
      </c>
      <c r="E79" s="44"/>
      <c r="F79" s="45">
        <f t="shared" si="1"/>
        <v>0</v>
      </c>
      <c r="G79" s="12"/>
    </row>
    <row r="80" spans="1:7" ht="47.25" customHeight="1" x14ac:dyDescent="0.25">
      <c r="A80" s="168"/>
      <c r="B80" s="46" t="s">
        <v>59</v>
      </c>
      <c r="C80" s="42" t="s">
        <v>70</v>
      </c>
      <c r="D80" s="43">
        <v>8</v>
      </c>
      <c r="E80" s="44"/>
      <c r="F80" s="45">
        <f t="shared" si="1"/>
        <v>0</v>
      </c>
      <c r="G80" s="12"/>
    </row>
    <row r="81" spans="1:7" ht="28.5" customHeight="1" x14ac:dyDescent="0.25">
      <c r="A81" s="168"/>
      <c r="B81" s="46" t="s">
        <v>116</v>
      </c>
      <c r="C81" s="42" t="s">
        <v>70</v>
      </c>
      <c r="D81" s="43">
        <v>24</v>
      </c>
      <c r="E81" s="44"/>
      <c r="F81" s="45">
        <f t="shared" si="1"/>
        <v>0</v>
      </c>
      <c r="G81" s="12"/>
    </row>
    <row r="82" spans="1:7" ht="27.6" customHeight="1" x14ac:dyDescent="0.25">
      <c r="A82" s="168"/>
      <c r="B82" s="41" t="s">
        <v>129</v>
      </c>
      <c r="C82" s="42" t="s">
        <v>70</v>
      </c>
      <c r="D82" s="43">
        <v>2</v>
      </c>
      <c r="E82" s="44"/>
      <c r="F82" s="45">
        <f t="shared" si="1"/>
        <v>0</v>
      </c>
      <c r="G82" s="12"/>
    </row>
    <row r="83" spans="1:7" ht="27.6" customHeight="1" x14ac:dyDescent="0.25">
      <c r="A83" s="168"/>
      <c r="B83" s="41" t="s">
        <v>32</v>
      </c>
      <c r="C83" s="42" t="s">
        <v>70</v>
      </c>
      <c r="D83" s="43">
        <v>2</v>
      </c>
      <c r="E83" s="44"/>
      <c r="F83" s="45">
        <f t="shared" si="1"/>
        <v>0</v>
      </c>
      <c r="G83" s="12"/>
    </row>
    <row r="84" spans="1:7" ht="27.6" customHeight="1" x14ac:dyDescent="0.25">
      <c r="A84" s="168"/>
      <c r="B84" s="46" t="s">
        <v>60</v>
      </c>
      <c r="C84" s="42" t="s">
        <v>70</v>
      </c>
      <c r="D84" s="43">
        <v>2</v>
      </c>
      <c r="E84" s="44"/>
      <c r="F84" s="45">
        <f t="shared" si="1"/>
        <v>0</v>
      </c>
      <c r="G84" s="12"/>
    </row>
    <row r="85" spans="1:7" ht="27.6" customHeight="1" x14ac:dyDescent="0.25">
      <c r="A85" s="168"/>
      <c r="B85" s="41" t="s">
        <v>33</v>
      </c>
      <c r="C85" s="42" t="s">
        <v>70</v>
      </c>
      <c r="D85" s="43">
        <v>8</v>
      </c>
      <c r="E85" s="44"/>
      <c r="F85" s="45">
        <f t="shared" si="1"/>
        <v>0</v>
      </c>
      <c r="G85" s="12"/>
    </row>
    <row r="86" spans="1:7" ht="24" customHeight="1" x14ac:dyDescent="0.25">
      <c r="A86" s="168"/>
      <c r="B86" s="41" t="s">
        <v>47</v>
      </c>
      <c r="C86" s="42" t="s">
        <v>70</v>
      </c>
      <c r="D86" s="43">
        <v>1</v>
      </c>
      <c r="E86" s="44"/>
      <c r="F86" s="45">
        <f t="shared" si="1"/>
        <v>0</v>
      </c>
      <c r="G86" s="12"/>
    </row>
    <row r="87" spans="1:7" ht="24" customHeight="1" x14ac:dyDescent="0.25">
      <c r="A87" s="168"/>
      <c r="B87" s="41" t="s">
        <v>34</v>
      </c>
      <c r="C87" s="42" t="s">
        <v>70</v>
      </c>
      <c r="D87" s="43">
        <v>1</v>
      </c>
      <c r="E87" s="44"/>
      <c r="F87" s="45">
        <f t="shared" si="1"/>
        <v>0</v>
      </c>
      <c r="G87" s="12"/>
    </row>
    <row r="88" spans="1:7" ht="22.5" customHeight="1" x14ac:dyDescent="0.25">
      <c r="A88" s="168"/>
      <c r="B88" s="41" t="s">
        <v>50</v>
      </c>
      <c r="C88" s="42" t="s">
        <v>70</v>
      </c>
      <c r="D88" s="43">
        <v>2</v>
      </c>
      <c r="E88" s="44"/>
      <c r="F88" s="45">
        <f t="shared" si="1"/>
        <v>0</v>
      </c>
      <c r="G88" s="12"/>
    </row>
    <row r="89" spans="1:7" ht="22.5" customHeight="1" thickBot="1" x14ac:dyDescent="0.3">
      <c r="A89" s="174"/>
      <c r="B89" s="51" t="s">
        <v>17</v>
      </c>
      <c r="C89" s="52" t="s">
        <v>70</v>
      </c>
      <c r="D89" s="53">
        <v>4</v>
      </c>
      <c r="E89" s="54"/>
      <c r="F89" s="55">
        <f t="shared" si="1"/>
        <v>0</v>
      </c>
      <c r="G89" s="12"/>
    </row>
    <row r="90" spans="1:7" ht="27.6" customHeight="1" x14ac:dyDescent="0.25">
      <c r="A90" s="184" t="s">
        <v>31</v>
      </c>
      <c r="B90" s="67" t="s">
        <v>119</v>
      </c>
      <c r="C90" s="68"/>
      <c r="D90" s="71"/>
      <c r="E90" s="72"/>
      <c r="F90" s="69"/>
      <c r="G90" s="12"/>
    </row>
    <row r="91" spans="1:7" ht="23.25" customHeight="1" x14ac:dyDescent="0.25">
      <c r="A91" s="168"/>
      <c r="B91" s="60" t="s">
        <v>133</v>
      </c>
      <c r="C91" s="66"/>
      <c r="D91" s="73"/>
      <c r="E91" s="74"/>
      <c r="F91" s="70"/>
      <c r="G91" s="12"/>
    </row>
    <row r="92" spans="1:7" ht="26.25" customHeight="1" x14ac:dyDescent="0.25">
      <c r="A92" s="168"/>
      <c r="B92" s="41" t="s">
        <v>118</v>
      </c>
      <c r="C92" s="66" t="s">
        <v>70</v>
      </c>
      <c r="D92" s="73">
        <v>2</v>
      </c>
      <c r="E92" s="74"/>
      <c r="F92" s="70">
        <f>D92*E92</f>
        <v>0</v>
      </c>
      <c r="G92" s="12"/>
    </row>
    <row r="93" spans="1:7" ht="23.25" customHeight="1" x14ac:dyDescent="0.25">
      <c r="A93" s="168"/>
      <c r="B93" s="79" t="s">
        <v>120</v>
      </c>
      <c r="C93" s="75" t="s">
        <v>70</v>
      </c>
      <c r="D93" s="76">
        <v>2</v>
      </c>
      <c r="E93" s="77"/>
      <c r="F93" s="78">
        <f>D93*E93</f>
        <v>0</v>
      </c>
      <c r="G93" s="12"/>
    </row>
    <row r="94" spans="1:7" ht="24.75" customHeight="1" x14ac:dyDescent="0.25">
      <c r="A94" s="168"/>
      <c r="B94" s="79" t="s">
        <v>121</v>
      </c>
      <c r="C94" s="75" t="s">
        <v>70</v>
      </c>
      <c r="D94" s="76">
        <v>1</v>
      </c>
      <c r="E94" s="77"/>
      <c r="F94" s="78">
        <f>D94*E94</f>
        <v>0</v>
      </c>
      <c r="G94" s="12"/>
    </row>
    <row r="95" spans="1:7" ht="27.75" customHeight="1" thickBot="1" x14ac:dyDescent="0.3">
      <c r="A95" s="168"/>
      <c r="B95" s="79" t="s">
        <v>123</v>
      </c>
      <c r="C95" s="75" t="s">
        <v>122</v>
      </c>
      <c r="D95" s="80">
        <v>1</v>
      </c>
      <c r="E95" s="81"/>
      <c r="F95" s="82">
        <f>D95*E95</f>
        <v>0</v>
      </c>
      <c r="G95" s="12"/>
    </row>
    <row r="96" spans="1:7" ht="33.75" customHeight="1" x14ac:dyDescent="0.25">
      <c r="A96" s="167" t="s">
        <v>35</v>
      </c>
      <c r="B96" s="83" t="s">
        <v>45</v>
      </c>
      <c r="C96" s="84"/>
      <c r="D96" s="85"/>
      <c r="E96" s="86"/>
      <c r="F96" s="87">
        <f t="shared" si="1"/>
        <v>0</v>
      </c>
      <c r="G96" s="12"/>
    </row>
    <row r="97" spans="1:7" ht="26.25" customHeight="1" x14ac:dyDescent="0.25">
      <c r="A97" s="168"/>
      <c r="B97" s="88" t="s">
        <v>87</v>
      </c>
      <c r="C97" s="42"/>
      <c r="D97" s="61"/>
      <c r="E97" s="44"/>
      <c r="F97" s="45">
        <f t="shared" si="1"/>
        <v>0</v>
      </c>
      <c r="G97" s="12"/>
    </row>
    <row r="98" spans="1:7" ht="27" customHeight="1" x14ac:dyDescent="0.25">
      <c r="A98" s="168"/>
      <c r="B98" s="41" t="s">
        <v>88</v>
      </c>
      <c r="C98" s="42" t="s">
        <v>70</v>
      </c>
      <c r="D98" s="43">
        <v>120</v>
      </c>
      <c r="E98" s="44"/>
      <c r="F98" s="45">
        <f t="shared" si="1"/>
        <v>0</v>
      </c>
      <c r="G98" s="12"/>
    </row>
    <row r="99" spans="1:7" ht="24.95" customHeight="1" x14ac:dyDescent="0.25">
      <c r="A99" s="168"/>
      <c r="B99" s="41" t="s">
        <v>63</v>
      </c>
      <c r="C99" s="42" t="s">
        <v>70</v>
      </c>
      <c r="D99" s="43">
        <v>1</v>
      </c>
      <c r="E99" s="44"/>
      <c r="F99" s="45">
        <f t="shared" si="1"/>
        <v>0</v>
      </c>
      <c r="G99" s="12"/>
    </row>
    <row r="100" spans="1:7" ht="24.95" customHeight="1" x14ac:dyDescent="0.25">
      <c r="A100" s="168"/>
      <c r="B100" s="41" t="s">
        <v>19</v>
      </c>
      <c r="C100" s="42" t="s">
        <v>70</v>
      </c>
      <c r="D100" s="43">
        <v>3</v>
      </c>
      <c r="E100" s="44"/>
      <c r="F100" s="45">
        <f t="shared" si="1"/>
        <v>0</v>
      </c>
      <c r="G100" s="12"/>
    </row>
    <row r="101" spans="1:7" ht="24.95" customHeight="1" x14ac:dyDescent="0.25">
      <c r="A101" s="168"/>
      <c r="B101" s="41" t="s">
        <v>51</v>
      </c>
      <c r="C101" s="42" t="s">
        <v>70</v>
      </c>
      <c r="D101" s="43">
        <v>3</v>
      </c>
      <c r="E101" s="44"/>
      <c r="F101" s="45">
        <f t="shared" si="1"/>
        <v>0</v>
      </c>
      <c r="G101" s="12"/>
    </row>
    <row r="102" spans="1:7" ht="34.5" customHeight="1" x14ac:dyDescent="0.25">
      <c r="A102" s="168"/>
      <c r="B102" s="41" t="s">
        <v>125</v>
      </c>
      <c r="C102" s="42" t="s">
        <v>70</v>
      </c>
      <c r="D102" s="43">
        <v>1</v>
      </c>
      <c r="E102" s="44"/>
      <c r="F102" s="45">
        <f t="shared" si="1"/>
        <v>0</v>
      </c>
      <c r="G102" s="12"/>
    </row>
    <row r="103" spans="1:7" ht="31.5" customHeight="1" x14ac:dyDescent="0.25">
      <c r="A103" s="168"/>
      <c r="B103" s="41" t="s">
        <v>104</v>
      </c>
      <c r="C103" s="42" t="s">
        <v>70</v>
      </c>
      <c r="D103" s="43">
        <v>4</v>
      </c>
      <c r="E103" s="44"/>
      <c r="F103" s="45">
        <f t="shared" si="1"/>
        <v>0</v>
      </c>
      <c r="G103" s="12"/>
    </row>
    <row r="104" spans="1:7" ht="31.5" customHeight="1" x14ac:dyDescent="0.25">
      <c r="A104" s="168"/>
      <c r="B104" s="41" t="s">
        <v>105</v>
      </c>
      <c r="C104" s="42" t="s">
        <v>70</v>
      </c>
      <c r="D104" s="43">
        <v>8</v>
      </c>
      <c r="E104" s="44"/>
      <c r="F104" s="45">
        <f t="shared" si="1"/>
        <v>0</v>
      </c>
      <c r="G104" s="12"/>
    </row>
    <row r="105" spans="1:7" ht="26.25" customHeight="1" thickBot="1" x14ac:dyDescent="0.3">
      <c r="A105" s="174"/>
      <c r="B105" s="47" t="s">
        <v>20</v>
      </c>
      <c r="C105" s="48" t="s">
        <v>70</v>
      </c>
      <c r="D105" s="49">
        <v>4</v>
      </c>
      <c r="E105" s="54"/>
      <c r="F105" s="89">
        <f t="shared" si="1"/>
        <v>0</v>
      </c>
      <c r="G105" s="12"/>
    </row>
    <row r="106" spans="1:7" ht="24.75" customHeight="1" x14ac:dyDescent="0.25">
      <c r="A106" s="167" t="s">
        <v>36</v>
      </c>
      <c r="B106" s="90" t="s">
        <v>55</v>
      </c>
      <c r="C106" s="84"/>
      <c r="D106" s="85"/>
      <c r="E106" s="86"/>
      <c r="F106" s="91">
        <f t="shared" si="1"/>
        <v>0</v>
      </c>
      <c r="G106" s="12"/>
    </row>
    <row r="107" spans="1:7" ht="24.95" customHeight="1" x14ac:dyDescent="0.25">
      <c r="A107" s="168"/>
      <c r="B107" s="88" t="s">
        <v>89</v>
      </c>
      <c r="C107" s="42"/>
      <c r="D107" s="61"/>
      <c r="E107" s="44"/>
      <c r="F107" s="45">
        <f t="shared" si="1"/>
        <v>0</v>
      </c>
      <c r="G107" s="12"/>
    </row>
    <row r="108" spans="1:7" ht="24.95" customHeight="1" x14ac:dyDescent="0.25">
      <c r="A108" s="168"/>
      <c r="B108" s="46" t="s">
        <v>90</v>
      </c>
      <c r="C108" s="42" t="s">
        <v>70</v>
      </c>
      <c r="D108" s="43">
        <v>1</v>
      </c>
      <c r="E108" s="44"/>
      <c r="F108" s="45">
        <f t="shared" si="1"/>
        <v>0</v>
      </c>
      <c r="G108" s="12"/>
    </row>
    <row r="109" spans="1:7" ht="24.95" customHeight="1" x14ac:dyDescent="0.25">
      <c r="A109" s="168"/>
      <c r="B109" s="46" t="s">
        <v>64</v>
      </c>
      <c r="C109" s="42" t="s">
        <v>70</v>
      </c>
      <c r="D109" s="43">
        <v>1</v>
      </c>
      <c r="E109" s="44"/>
      <c r="F109" s="45">
        <f t="shared" si="1"/>
        <v>0</v>
      </c>
      <c r="G109" s="12"/>
    </row>
    <row r="110" spans="1:7" ht="31.5" customHeight="1" x14ac:dyDescent="0.25">
      <c r="A110" s="168"/>
      <c r="B110" s="41" t="s">
        <v>108</v>
      </c>
      <c r="C110" s="42" t="s">
        <v>70</v>
      </c>
      <c r="D110" s="43">
        <v>2</v>
      </c>
      <c r="E110" s="44"/>
      <c r="F110" s="45">
        <f t="shared" si="1"/>
        <v>0</v>
      </c>
      <c r="G110" s="12"/>
    </row>
    <row r="111" spans="1:7" ht="24.95" customHeight="1" x14ac:dyDescent="0.25">
      <c r="A111" s="168"/>
      <c r="B111" s="41" t="s">
        <v>52</v>
      </c>
      <c r="C111" s="42" t="s">
        <v>70</v>
      </c>
      <c r="D111" s="43">
        <v>2</v>
      </c>
      <c r="E111" s="44"/>
      <c r="F111" s="45">
        <f t="shared" si="1"/>
        <v>0</v>
      </c>
      <c r="G111" s="12"/>
    </row>
    <row r="112" spans="1:7" ht="24.95" customHeight="1" x14ac:dyDescent="0.25">
      <c r="A112" s="168"/>
      <c r="B112" s="41" t="s">
        <v>54</v>
      </c>
      <c r="C112" s="42" t="s">
        <v>70</v>
      </c>
      <c r="D112" s="43">
        <v>6</v>
      </c>
      <c r="E112" s="97"/>
      <c r="F112" s="98">
        <f t="shared" si="1"/>
        <v>0</v>
      </c>
      <c r="G112" s="12"/>
    </row>
    <row r="113" spans="1:7" ht="24.95" customHeight="1" x14ac:dyDescent="0.25">
      <c r="A113" s="168"/>
      <c r="B113" s="46" t="s">
        <v>62</v>
      </c>
      <c r="C113" s="42" t="s">
        <v>70</v>
      </c>
      <c r="D113" s="43">
        <v>4</v>
      </c>
      <c r="E113" s="99"/>
      <c r="F113" s="100">
        <f t="shared" si="1"/>
        <v>0</v>
      </c>
      <c r="G113" s="12"/>
    </row>
    <row r="114" spans="1:7" ht="24.95" customHeight="1" thickBot="1" x14ac:dyDescent="0.3">
      <c r="A114" s="174"/>
      <c r="B114" s="101" t="s">
        <v>61</v>
      </c>
      <c r="C114" s="52" t="s">
        <v>70</v>
      </c>
      <c r="D114" s="53">
        <v>20</v>
      </c>
      <c r="E114" s="102"/>
      <c r="F114" s="103">
        <f t="shared" si="1"/>
        <v>0</v>
      </c>
      <c r="G114" s="12"/>
    </row>
    <row r="115" spans="1:7" ht="24.95" customHeight="1" x14ac:dyDescent="0.25">
      <c r="A115" s="169" t="s">
        <v>37</v>
      </c>
      <c r="B115" s="90" t="s">
        <v>130</v>
      </c>
      <c r="C115" s="104"/>
      <c r="D115" s="85"/>
      <c r="E115" s="86"/>
      <c r="F115" s="105">
        <f t="shared" si="1"/>
        <v>0</v>
      </c>
      <c r="G115" s="12"/>
    </row>
    <row r="116" spans="1:7" ht="24.95" customHeight="1" x14ac:dyDescent="0.25">
      <c r="A116" s="170"/>
      <c r="B116" s="106" t="s">
        <v>91</v>
      </c>
      <c r="C116" s="107" t="s">
        <v>70</v>
      </c>
      <c r="D116" s="61">
        <v>1</v>
      </c>
      <c r="E116" s="44"/>
      <c r="F116" s="108">
        <f t="shared" si="1"/>
        <v>0</v>
      </c>
      <c r="G116" s="12"/>
    </row>
    <row r="117" spans="1:7" ht="33.75" customHeight="1" thickBot="1" x14ac:dyDescent="0.3">
      <c r="A117" s="171"/>
      <c r="B117" s="109" t="s">
        <v>92</v>
      </c>
      <c r="C117" s="110" t="s">
        <v>70</v>
      </c>
      <c r="D117" s="111">
        <v>6</v>
      </c>
      <c r="E117" s="112"/>
      <c r="F117" s="113">
        <f t="shared" si="1"/>
        <v>0</v>
      </c>
      <c r="G117" s="12"/>
    </row>
    <row r="118" spans="1:7" ht="24.95" customHeight="1" x14ac:dyDescent="0.25">
      <c r="A118" s="180" t="s">
        <v>38</v>
      </c>
      <c r="B118" s="114" t="s">
        <v>131</v>
      </c>
      <c r="C118" s="22"/>
      <c r="D118" s="115"/>
      <c r="E118" s="116"/>
      <c r="F118" s="117"/>
      <c r="G118" s="12"/>
    </row>
    <row r="119" spans="1:7" ht="84.75" customHeight="1" thickBot="1" x14ac:dyDescent="0.3">
      <c r="A119" s="181"/>
      <c r="B119" s="118" t="s">
        <v>109</v>
      </c>
      <c r="C119" s="119" t="s">
        <v>70</v>
      </c>
      <c r="D119" s="120">
        <v>1</v>
      </c>
      <c r="E119" s="121"/>
      <c r="F119" s="122"/>
      <c r="G119" s="12"/>
    </row>
    <row r="120" spans="1:7" ht="24.95" customHeight="1" x14ac:dyDescent="0.25">
      <c r="A120" s="182" t="s">
        <v>93</v>
      </c>
      <c r="B120" s="123" t="s">
        <v>132</v>
      </c>
      <c r="C120" s="124"/>
      <c r="D120" s="125"/>
      <c r="E120" s="86"/>
      <c r="F120" s="126"/>
      <c r="G120" s="12"/>
    </row>
    <row r="121" spans="1:7" ht="53.25" customHeight="1" thickBot="1" x14ac:dyDescent="0.3">
      <c r="A121" s="183"/>
      <c r="B121" s="109" t="s">
        <v>110</v>
      </c>
      <c r="C121" s="127" t="s">
        <v>70</v>
      </c>
      <c r="D121" s="128">
        <v>1</v>
      </c>
      <c r="E121" s="112"/>
      <c r="F121" s="89"/>
      <c r="G121" s="12"/>
    </row>
    <row r="122" spans="1:7" ht="34.5" customHeight="1" x14ac:dyDescent="0.25">
      <c r="A122" s="177" t="s">
        <v>94</v>
      </c>
      <c r="B122" s="23" t="s">
        <v>39</v>
      </c>
      <c r="C122" s="22"/>
      <c r="D122" s="24"/>
      <c r="E122" s="129"/>
      <c r="F122" s="130">
        <f t="shared" si="1"/>
        <v>0</v>
      </c>
      <c r="G122" s="12"/>
    </row>
    <row r="123" spans="1:7" ht="21" customHeight="1" x14ac:dyDescent="0.25">
      <c r="A123" s="178"/>
      <c r="B123" s="18" t="s">
        <v>40</v>
      </c>
      <c r="C123" s="25" t="s">
        <v>70</v>
      </c>
      <c r="D123" s="26">
        <v>1</v>
      </c>
      <c r="E123" s="131"/>
      <c r="F123" s="39">
        <f t="shared" si="1"/>
        <v>0</v>
      </c>
      <c r="G123" s="12"/>
    </row>
    <row r="124" spans="1:7" ht="26.25" customHeight="1" thickBot="1" x14ac:dyDescent="0.3">
      <c r="A124" s="179"/>
      <c r="B124" s="19" t="s">
        <v>41</v>
      </c>
      <c r="C124" s="27" t="s">
        <v>70</v>
      </c>
      <c r="D124" s="28">
        <v>1</v>
      </c>
      <c r="E124" s="132"/>
      <c r="F124" s="40">
        <f t="shared" si="1"/>
        <v>0</v>
      </c>
      <c r="G124" s="12"/>
    </row>
    <row r="125" spans="1:7" ht="28.5" customHeight="1" x14ac:dyDescent="0.25">
      <c r="A125" s="175" t="s">
        <v>117</v>
      </c>
      <c r="B125" s="133" t="s">
        <v>65</v>
      </c>
      <c r="C125" s="20"/>
      <c r="D125" s="134"/>
      <c r="E125" s="16"/>
      <c r="F125" s="135">
        <f t="shared" si="1"/>
        <v>0</v>
      </c>
      <c r="G125" s="12"/>
    </row>
    <row r="126" spans="1:7" ht="30.75" customHeight="1" thickBot="1" x14ac:dyDescent="0.3">
      <c r="A126" s="176"/>
      <c r="B126" s="13" t="s">
        <v>72</v>
      </c>
      <c r="C126" s="14" t="s">
        <v>71</v>
      </c>
      <c r="D126" s="15">
        <v>1</v>
      </c>
      <c r="E126" s="17"/>
      <c r="F126" s="39">
        <f t="shared" si="1"/>
        <v>0</v>
      </c>
      <c r="G126" s="12"/>
    </row>
    <row r="127" spans="1:7" ht="30" customHeight="1" thickBot="1" x14ac:dyDescent="0.3">
      <c r="A127" s="172" t="s">
        <v>42</v>
      </c>
      <c r="B127" s="173"/>
      <c r="C127" s="173"/>
      <c r="D127" s="173"/>
      <c r="E127" s="173"/>
      <c r="F127" s="33">
        <f>SUM(F9:F126)</f>
        <v>0</v>
      </c>
      <c r="G127" s="5"/>
    </row>
    <row r="128" spans="1:7" ht="30" customHeight="1" thickBot="1" x14ac:dyDescent="0.3">
      <c r="A128" s="163" t="s">
        <v>43</v>
      </c>
      <c r="B128" s="164"/>
      <c r="C128" s="164"/>
      <c r="D128" s="164"/>
      <c r="E128" s="164"/>
      <c r="F128" s="34">
        <f>(F127*1.25)-F127</f>
        <v>0</v>
      </c>
      <c r="G128" s="5"/>
    </row>
    <row r="129" spans="1:7" ht="30" customHeight="1" thickBot="1" x14ac:dyDescent="0.3">
      <c r="A129" s="163" t="s">
        <v>44</v>
      </c>
      <c r="B129" s="164"/>
      <c r="C129" s="164"/>
      <c r="D129" s="164"/>
      <c r="E129" s="164"/>
      <c r="F129" s="34">
        <f>SUM(F127:F128)</f>
        <v>0</v>
      </c>
      <c r="G129" s="5"/>
    </row>
    <row r="130" spans="1:7" ht="38.25" customHeight="1" x14ac:dyDescent="0.25">
      <c r="A130" s="6"/>
      <c r="B130" s="7"/>
      <c r="C130" s="7"/>
      <c r="D130" s="8"/>
      <c r="E130" s="8"/>
      <c r="F130" s="8"/>
      <c r="G130" s="2"/>
    </row>
    <row r="131" spans="1:7" ht="41.45" customHeight="1" x14ac:dyDescent="0.25">
      <c r="A131" s="9"/>
      <c r="B131" s="10"/>
      <c r="C131" s="10"/>
      <c r="D131" s="11"/>
      <c r="E131" s="11"/>
      <c r="F131" s="11"/>
      <c r="G131" s="2"/>
    </row>
    <row r="132" spans="1:7" ht="114.75" customHeight="1" x14ac:dyDescent="0.25">
      <c r="A132" s="165" t="s">
        <v>107</v>
      </c>
      <c r="B132" s="166"/>
      <c r="C132" s="166"/>
      <c r="D132" s="166"/>
      <c r="E132" s="166"/>
      <c r="F132" s="166"/>
      <c r="G132" s="12"/>
    </row>
    <row r="133" spans="1:7" ht="24.75" customHeight="1" x14ac:dyDescent="0.25"/>
    <row r="134" spans="1:7" ht="24.75" customHeight="1" x14ac:dyDescent="0.25"/>
    <row r="135" spans="1:7" ht="32.25" customHeight="1" x14ac:dyDescent="0.25"/>
    <row r="136" spans="1:7" ht="41.25" customHeight="1" x14ac:dyDescent="0.25"/>
    <row r="137" spans="1:7" ht="35.25" customHeight="1" x14ac:dyDescent="0.25"/>
    <row r="138" spans="1:7" ht="55.35" customHeight="1" x14ac:dyDescent="0.25"/>
    <row r="139" spans="1:7" ht="21" customHeight="1" x14ac:dyDescent="0.25"/>
    <row r="140" spans="1:7" ht="18" customHeight="1" x14ac:dyDescent="0.25"/>
    <row r="141" spans="1:7" ht="18" customHeight="1" x14ac:dyDescent="0.25"/>
    <row r="142" spans="1:7" ht="29.25" customHeight="1" x14ac:dyDescent="0.25"/>
    <row r="143" spans="1:7" ht="23.25" customHeight="1" x14ac:dyDescent="0.25"/>
    <row r="144" spans="1:7" ht="81" customHeight="1" x14ac:dyDescent="0.25"/>
    <row r="145" ht="23.25" customHeight="1" x14ac:dyDescent="0.25"/>
    <row r="146" ht="56.25" customHeight="1" x14ac:dyDescent="0.25"/>
    <row r="147" ht="24" customHeight="1" x14ac:dyDescent="0.25"/>
    <row r="148" ht="24.75" customHeight="1" x14ac:dyDescent="0.25"/>
    <row r="149" ht="27" customHeight="1" x14ac:dyDescent="0.25"/>
    <row r="150" ht="15" customHeight="1" x14ac:dyDescent="0.25"/>
    <row r="151" ht="33.75" customHeight="1" x14ac:dyDescent="0.25"/>
    <row r="152" ht="17.25" customHeight="1" x14ac:dyDescent="0.25"/>
    <row r="153" ht="17.25" customHeight="1" x14ac:dyDescent="0.25"/>
    <row r="154" ht="17.25" customHeight="1" x14ac:dyDescent="0.25"/>
    <row r="155" ht="16.5" customHeight="1" x14ac:dyDescent="0.25"/>
    <row r="156" ht="15.95" customHeight="1" x14ac:dyDescent="0.25"/>
    <row r="157" ht="108" customHeight="1" x14ac:dyDescent="0.25"/>
  </sheetData>
  <mergeCells count="28">
    <mergeCell ref="A129:E129"/>
    <mergeCell ref="A132:F132"/>
    <mergeCell ref="A45:A70"/>
    <mergeCell ref="A115:A117"/>
    <mergeCell ref="A127:E127"/>
    <mergeCell ref="A106:A114"/>
    <mergeCell ref="A71:A89"/>
    <mergeCell ref="A96:A105"/>
    <mergeCell ref="A125:A126"/>
    <mergeCell ref="A122:A124"/>
    <mergeCell ref="A118:A119"/>
    <mergeCell ref="A120:A121"/>
    <mergeCell ref="A128:E128"/>
    <mergeCell ref="A90:A95"/>
    <mergeCell ref="A39:A43"/>
    <mergeCell ref="A9:A25"/>
    <mergeCell ref="A26:A38"/>
    <mergeCell ref="A7:A8"/>
    <mergeCell ref="B7:B8"/>
    <mergeCell ref="D7:D8"/>
    <mergeCell ref="F7:F8"/>
    <mergeCell ref="E7:E8"/>
    <mergeCell ref="C7:C8"/>
    <mergeCell ref="A2:F2"/>
    <mergeCell ref="A3:F3"/>
    <mergeCell ref="A5:F5"/>
    <mergeCell ref="A6:F6"/>
    <mergeCell ref="A4:F4"/>
  </mergeCells>
  <pageMargins left="0.7" right="0.7" top="0.75" bottom="0.75" header="0.3" footer="0.3"/>
  <pageSetup scale="59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 Vinkovci</dc:creator>
  <cp:lastModifiedBy>Zakud Vinkovci</cp:lastModifiedBy>
  <cp:lastPrinted>2026-06-11T22:42:40Z</cp:lastPrinted>
  <dcterms:created xsi:type="dcterms:W3CDTF">2024-03-06T10:14:59Z</dcterms:created>
  <dcterms:modified xsi:type="dcterms:W3CDTF">2026-07-08T07:34:20Z</dcterms:modified>
</cp:coreProperties>
</file>